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05" yWindow="65296" windowWidth="19020" windowHeight="12660" activeTab="13"/>
  </bookViews>
  <sheets>
    <sheet name="1.1" sheetId="1" r:id="rId1"/>
    <sheet name="1.2" sheetId="2" r:id="rId2"/>
    <sheet name="1.3" sheetId="3" r:id="rId3"/>
    <sheet name="1.5" sheetId="4" r:id="rId4"/>
    <sheet name="1.9" sheetId="5" r:id="rId5"/>
    <sheet name="2.1" sheetId="6" r:id="rId6"/>
    <sheet name="2.2" sheetId="7" r:id="rId7"/>
    <sheet name="2.3" sheetId="8" r:id="rId8"/>
    <sheet name="2.4" sheetId="9" r:id="rId9"/>
    <sheet name="3.1" sheetId="10" r:id="rId10"/>
    <sheet name="3.2" sheetId="11" r:id="rId11"/>
    <sheet name="3.3" sheetId="12" r:id="rId12"/>
    <sheet name="4.1" sheetId="13" r:id="rId13"/>
    <sheet name="4.2" sheetId="14" r:id="rId14"/>
    <sheet name="8.1" sheetId="15" r:id="rId15"/>
    <sheet name="8.1.1" sheetId="16" r:id="rId16"/>
  </sheets>
  <definedNames>
    <definedName name="sub_2101" localSheetId="5">'2.1'!$K$9</definedName>
    <definedName name="sub_221" localSheetId="6">'2.2'!$M$12</definedName>
    <definedName name="sub_222" localSheetId="6">'2.2'!$M$19</definedName>
    <definedName name="sub_223" localSheetId="6">'2.2'!$M$21</definedName>
    <definedName name="sub_224" localSheetId="6">'2.2'!$M$26</definedName>
    <definedName name="sub_2322" localSheetId="7">'2.3'!#REF!</definedName>
    <definedName name="TABLE" localSheetId="0">'1.1'!#REF!</definedName>
    <definedName name="TABLE" localSheetId="1">'1.2'!#REF!</definedName>
    <definedName name="TABLE" localSheetId="2">'1.3'!#REF!</definedName>
    <definedName name="TABLE" localSheetId="4">'1.9'!#REF!</definedName>
    <definedName name="TABLE" localSheetId="9">'3.1'!#REF!</definedName>
    <definedName name="TABLE" localSheetId="10">'3.2'!#REF!</definedName>
    <definedName name="TABLE" localSheetId="11">'3.3'!#REF!</definedName>
    <definedName name="TABLE" localSheetId="12">'4.1'!#REF!</definedName>
    <definedName name="TABLE" localSheetId="13">'4.2'!#REF!</definedName>
    <definedName name="TABLE" localSheetId="14">'8.1'!#REF!</definedName>
    <definedName name="TABLE" localSheetId="15">'8.1.1'!#REF!</definedName>
    <definedName name="TABLE_2" localSheetId="0">'1.1'!#REF!</definedName>
    <definedName name="TABLE_2" localSheetId="1">'1.2'!#REF!</definedName>
    <definedName name="TABLE_2" localSheetId="2">'1.3'!#REF!</definedName>
    <definedName name="TABLE_2" localSheetId="4">'1.9'!#REF!</definedName>
    <definedName name="TABLE_2" localSheetId="9">'3.1'!#REF!</definedName>
    <definedName name="TABLE_2" localSheetId="10">'3.2'!#REF!</definedName>
    <definedName name="TABLE_2" localSheetId="11">'3.3'!#REF!</definedName>
    <definedName name="TABLE_2" localSheetId="12">'4.1'!#REF!</definedName>
    <definedName name="TABLE_2" localSheetId="13">'4.2'!#REF!</definedName>
    <definedName name="TABLE_2" localSheetId="14">'8.1'!#REF!</definedName>
    <definedName name="TABLE_2" localSheetId="15">'8.1.1'!#REF!</definedName>
    <definedName name="_xlnm.Print_Titles" localSheetId="12">'4.1'!$8:$8</definedName>
    <definedName name="_xlnm.Print_Area" localSheetId="0">'1.1'!$A$1:$CZ$27</definedName>
    <definedName name="_xlnm.Print_Area" localSheetId="1">'1.2'!$A$1:$CZ$15</definedName>
    <definedName name="_xlnm.Print_Area" localSheetId="2">'1.3'!$A$1:$CZ$17</definedName>
    <definedName name="_xlnm.Print_Area" localSheetId="4">'1.9'!$A$1:$CZ$26</definedName>
    <definedName name="_xlnm.Print_Area" localSheetId="9">'3.1'!$A$1:$CZ$17</definedName>
    <definedName name="_xlnm.Print_Area" localSheetId="10">'3.2'!$A$1:$CZ$17</definedName>
    <definedName name="_xlnm.Print_Area" localSheetId="11">'3.3'!$A$1:$CZ$19</definedName>
    <definedName name="_xlnm.Print_Area" localSheetId="12">'4.1'!$A$1:$CZ$31</definedName>
    <definedName name="_xlnm.Print_Area" localSheetId="13">'4.2'!$A$1:$CZ$27</definedName>
    <definedName name="_xlnm.Print_Area" localSheetId="14">'8.1'!$A$1:$FK$27</definedName>
    <definedName name="_xlnm.Print_Area" localSheetId="15">'8.1.1'!$A$1:$FE$12</definedName>
  </definedNames>
  <calcPr fullCalcOnLoad="1"/>
</workbook>
</file>

<file path=xl/sharedStrings.xml><?xml version="1.0" encoding="utf-8"?>
<sst xmlns="http://schemas.openxmlformats.org/spreadsheetml/2006/main" count="588" uniqueCount="325">
  <si>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</si>
  <si>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</si>
  <si>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</si>
  <si>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</si>
  <si>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</si>
  <si>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</si>
  <si>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</si>
  <si>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</si>
  <si>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</si>
  <si>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</si>
  <si>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(Образец)</t>
  </si>
  <si>
    <t>11</t>
  </si>
  <si>
    <t>12</t>
  </si>
  <si>
    <t>Продолжительность прекращения, час.</t>
  </si>
  <si>
    <t>Количество точек присоединения потребителей услуг к электрической сети электросетевой организации, шт.</t>
  </si>
  <si>
    <t>Должность</t>
  </si>
  <si>
    <t>Ф.И.О.</t>
  </si>
  <si>
    <t>Подпись</t>
  </si>
  <si>
    <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В том числе на основе базы актов расследования технологических нарушений за соответствующий месяц.</t>
    </r>
  </si>
  <si>
    <t xml:space="preserve"> год</t>
  </si>
  <si>
    <t xml:space="preserve">Форма 1.1. Журнал учета текущей информации о прекращении передачи </t>
  </si>
  <si>
    <t>Наименование сетевой организации</t>
  </si>
  <si>
    <r>
      <t xml:space="preserve">Обосновывающие 
данные для расчета </t>
    </r>
    <r>
      <rPr>
        <vertAlign val="superscript"/>
        <sz val="11"/>
        <rFont val="Times New Roman"/>
        <family val="1"/>
      </rPr>
      <t>1</t>
    </r>
  </si>
  <si>
    <t xml:space="preserve">электрической энергии для потребителей услуг сетевой организации за </t>
  </si>
  <si>
    <r>
      <t>Показатель средней продолжительности 
прекращений передачи электрической энергии (П</t>
    </r>
    <r>
      <rPr>
        <vertAlign val="subscript"/>
        <sz val="11"/>
        <rFont val="Times New Roman"/>
        <family val="1"/>
      </rPr>
      <t>п</t>
    </r>
    <r>
      <rPr>
        <sz val="11"/>
        <rFont val="Times New Roman"/>
        <family val="1"/>
      </rPr>
      <t>)</t>
    </r>
  </si>
  <si>
    <r>
      <t>Суммарная продолжительность прекращений передачи электрической энергии, час. (Т</t>
    </r>
    <r>
      <rPr>
        <vertAlign val="subscript"/>
        <sz val="11"/>
        <rFont val="Times New Roman"/>
        <family val="1"/>
      </rPr>
      <t>пр</t>
    </r>
    <r>
      <rPr>
        <sz val="11"/>
        <rFont val="Times New Roman"/>
        <family val="1"/>
      </rPr>
      <t>)</t>
    </r>
  </si>
  <si>
    <t>точек присоединения</t>
  </si>
  <si>
    <t xml:space="preserve"> г. число</t>
  </si>
  <si>
    <t>Максимальное за расчетный период</t>
  </si>
  <si>
    <t>Форма 1.2. Расчет показателя средней продолжительности прекращений 
передачи электрической энергии</t>
  </si>
  <si>
    <r>
      <t>Средняя частота прекращений передачи электрической энергии на точку поставки (П</t>
    </r>
    <r>
      <rPr>
        <vertAlign val="subscript"/>
        <sz val="11"/>
        <rFont val="Times New Roman"/>
        <family val="1"/>
      </rPr>
      <t>saifi</t>
    </r>
    <r>
      <rPr>
        <sz val="11"/>
        <rFont val="Times New Roman"/>
        <family val="1"/>
      </rPr>
      <t>), шт.</t>
    </r>
  </si>
  <si>
    <r>
      <t>Средняя продолжительность прекращения передачи электрической энергии на точку поставки (П</t>
    </r>
    <r>
      <rPr>
        <vertAlign val="subscript"/>
        <sz val="11"/>
        <rFont val="Times New Roman"/>
        <family val="1"/>
      </rPr>
      <t>saidi</t>
    </r>
    <r>
      <rPr>
        <sz val="11"/>
        <rFont val="Times New Roman"/>
        <family val="1"/>
      </rPr>
      <t>), час.</t>
    </r>
  </si>
  <si>
    <t>Максимальное за расчетный период регулирования число точек поставки потребителей услуг сетевой 
организации, шт.</t>
  </si>
  <si>
    <t>Метод определения</t>
  </si>
  <si>
    <t>Наименование составляющей показателя</t>
  </si>
  <si>
    <t>№
п/п</t>
  </si>
  <si>
    <t>Форма 1.3. Расчет показателя средней продолжительности прекращения передачи электрической энергии потребителям услуг и показателя средней частоты прекращений передачи электрической энергии потребителям услуг сетевой организации</t>
  </si>
  <si>
    <r>
      <t>Показатель уровня качества осуществляемого технологического присоединения (П</t>
    </r>
    <r>
      <rPr>
        <vertAlign val="subscript"/>
        <sz val="11"/>
        <rFont val="Times New Roman"/>
        <family val="1"/>
      </rPr>
      <t>тпр</t>
    </r>
    <r>
      <rPr>
        <sz val="11"/>
        <rFont val="Times New Roman"/>
        <family val="1"/>
      </rPr>
      <t>)</t>
    </r>
  </si>
  <si>
    <r>
      <t>Показатель средней продолжительности прекращений передачи электрической энергии (П</t>
    </r>
    <r>
      <rPr>
        <vertAlign val="subscript"/>
        <sz val="11"/>
        <rFont val="Times New Roman"/>
        <family val="1"/>
      </rPr>
      <t>п</t>
    </r>
    <r>
      <rPr>
        <sz val="11"/>
        <rFont val="Times New Roman"/>
        <family val="1"/>
      </rPr>
      <t>)</t>
    </r>
  </si>
  <si>
    <t>Показатель</t>
  </si>
  <si>
    <r>
      <t>_____</t>
    </r>
    <r>
      <rPr>
        <sz val="9"/>
        <rFont val="Times New Roman"/>
        <family val="1"/>
      </rPr>
      <t>Средняя летняя температура - в соответствии с данными по средней температуре июля на последнюю имеющуюся дату согласно Сборнику Федеральной службы государственной статистики "Регионы России. Основные характеристики субъектов Российской Федерации".</t>
    </r>
  </si>
  <si>
    <r>
      <t>_____</t>
    </r>
    <r>
      <rPr>
        <sz val="9"/>
        <rFont val="Times New Roman"/>
        <family val="1"/>
      </rPr>
      <t>Число разъединителей и выключателей - совокупное число разъединителей и выключателей территориальной сетевой организации, шт.;</t>
    </r>
  </si>
  <si>
    <r>
      <t>_____</t>
    </r>
    <r>
      <rPr>
        <sz val="9"/>
        <rFont val="Times New Roman"/>
        <family val="1"/>
      </rPr>
      <t>Доля кабельных линий электропередачи в одноцепном выражении от общей протяженности линий электропередачи (Доля КЛ), % - доля кабельных линий электропередачи территориальной сетевой организации, рассчитываемая как отношение протяженности кабельных линий в одноцепном выражении к протяженности ЛЭП, %;</t>
    </r>
  </si>
  <si>
    <r>
      <t>_____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Протяженность линий электропередачи в одноцепном выражении (ЛЭП) - протяженность линий электропередачи территориальной сетевой организации в одноцепном выражении (при определении протяженности воздушных и кабельных линий электропередачи низкого напряжения учитываются только трехфазные участки линий), км;</t>
    </r>
  </si>
  <si>
    <t>-</t>
  </si>
  <si>
    <t>(форма 9.2)</t>
  </si>
  <si>
    <t>Номер группы (m) территориальной 
сетевой организации по показателю
Пsaifi</t>
  </si>
  <si>
    <t>(форма 9.1)</t>
  </si>
  <si>
    <t>Номер группы (m) территориальной 
сетевой организации по показателю
Пsaidi</t>
  </si>
  <si>
    <t>Средняя летняя температура, °C</t>
  </si>
  <si>
    <t>Число разъединителей и выключателей, шт.</t>
  </si>
  <si>
    <t>Максимальной за год число точек 
поставки, шт.</t>
  </si>
  <si>
    <t>Доля кабельных линий электропередачи 
в одноцепном выражении от общей протяженности линий электропередачи 
(Доля КЛ), %</t>
  </si>
  <si>
    <t>Протяженность кабельных линий электропередачи в одноцепном 
выражении, км</t>
  </si>
  <si>
    <t>1.1</t>
  </si>
  <si>
    <t>Протяженность линий электропередачи 
в одноцепном выражении (ЛЭП), км</t>
  </si>
  <si>
    <t>Наименование и реквизиты подтверждающих документов 
(в том числе внутренних документов сетевой организации)</t>
  </si>
  <si>
    <t>Значение характеристики</t>
  </si>
  <si>
    <r>
      <t xml:space="preserve">Характеристики и (или) условия 
деятельности сетевой организации </t>
    </r>
    <r>
      <rPr>
        <vertAlign val="superscript"/>
        <sz val="11"/>
        <rFont val="Times New Roman"/>
        <family val="1"/>
      </rPr>
      <t>1</t>
    </r>
  </si>
  <si>
    <t>Наименование сетевой организации, субъект Российской Федерации</t>
  </si>
  <si>
    <t>Форма 1.9. Данные об экономических и технических характеристиках 
и (или) условиях деятельности территориальных сетевых организаций</t>
  </si>
  <si>
    <t>7. Итого по индикатору информативности</t>
  </si>
  <si>
    <t>обратная</t>
  </si>
  <si>
    <t>в том числе по критериям:</t>
  </si>
  <si>
    <t>6. Степень полноты, актуальности и достоверности предоставляемой потребителям услуг информации о деятельности территориальной сетевой организации - всего</t>
  </si>
  <si>
    <t>5. Простота и доступность схемы обжалования потребителями услуг действий должностных лиц территориальной сетевой организации, по критерию</t>
  </si>
  <si>
    <t>прямая</t>
  </si>
  <si>
    <t>2.3. Наличие системы автоинформирования потребителей услуг по телефону, предназначенной для доведения до них типовой информации (наличие - 1, отсутствие - 0)</t>
  </si>
  <si>
    <t>а) регламенты оказания услуг и рассмотрения обращений заявителей и потребителей услуг, шт.</t>
  </si>
  <si>
    <t>в том числе:</t>
  </si>
  <si>
    <t>1.1. Количество структурных подразделений по работе с заявителями и потребителями услуг в процентном отношении к общему количеству структурных подразделений</t>
  </si>
  <si>
    <t>Зависимость</t>
  </si>
  <si>
    <t>Значение</t>
  </si>
  <si>
    <t>Наименование территориальной сетевой организации</t>
  </si>
  <si>
    <t>5. Итого по индикатору исполнительности</t>
  </si>
  <si>
    <t>3.1. Наличие (отсутствие) установленной процедуры согласования с потребителями услуг графиков вывода электросетевого оборудования в ремонт и (или) из эксплуатации (наличие - 1, отсутствие - 0)</t>
  </si>
  <si>
    <t>2. Соблюдение требований нормативных правовых актов Российской Федерации по поддержанию качества электрической энергии, по критерию</t>
  </si>
  <si>
    <t>б) электронной связи через сеть Интернет, шт. на 1000 потребителей услуг</t>
  </si>
  <si>
    <t>а) письменных опросов, шт. на 1000 потребителей услуг</t>
  </si>
  <si>
    <t>3.1. Средняя продолжительность времени принятия мер по результатам обращения потребителя услуг, дней</t>
  </si>
  <si>
    <t>3. Оперативность реагирования на обращения потребителей услуг - всего</t>
  </si>
  <si>
    <t>2.5. Количество отзывов и предложений по вопросам деятельности территориальной сетевой организации, поступивших через обратную связь, в процентах от общего количества поступивших обращений</t>
  </si>
  <si>
    <t>2. Степень удовлетворения обращений потребителей услуг</t>
  </si>
  <si>
    <r>
      <t>Показатель качества рассмотрения заявок на технологическое присоединение к сети (П</t>
    </r>
    <r>
      <rPr>
        <vertAlign val="subscript"/>
        <sz val="11"/>
        <rFont val="Times New Roman"/>
        <family val="1"/>
      </rPr>
      <t>заяв тпр</t>
    </r>
    <r>
      <rPr>
        <sz val="11"/>
        <rFont val="Times New Roman"/>
        <family val="1"/>
      </rPr>
      <t>)</t>
    </r>
  </si>
  <si>
    <r>
      <t>Число заявок на технологическое присоединение к сети, поданных в соответствии с требованиями нормативных правовых актов, по которым сетевой организацией в соответствующий расчетный период направлен проект договора об осуществлении технологического присоединения заявителей к сети с нарушением установленных сроков его направления, шт. (</t>
    </r>
    <r>
      <rPr>
        <i/>
        <sz val="11"/>
        <rFont val="Times New Roman"/>
        <family val="1"/>
      </rPr>
      <t>N</t>
    </r>
    <r>
      <rPr>
        <vertAlign val="superscript"/>
        <sz val="11"/>
        <rFont val="Times New Roman"/>
        <family val="1"/>
      </rPr>
      <t>нс</t>
    </r>
    <r>
      <rPr>
        <vertAlign val="subscript"/>
        <sz val="11"/>
        <rFont val="Times New Roman"/>
        <family val="1"/>
      </rPr>
      <t>заяв тпр</t>
    </r>
    <r>
      <rPr>
        <sz val="11"/>
        <rFont val="Times New Roman"/>
        <family val="1"/>
      </rPr>
      <t>)</t>
    </r>
  </si>
  <si>
    <r>
      <t>Число заявок на технологическое присоединение к сети, поданных в соответствии с требованиями нормативных правовых актов, по которым сетевой организацией в соответствующий расчетный период направлен проект договора об осуществлении технологического присоединения заявителей к сети, шт. (</t>
    </r>
    <r>
      <rPr>
        <i/>
        <sz val="11"/>
        <rFont val="Times New Roman"/>
        <family val="1"/>
      </rPr>
      <t>N</t>
    </r>
    <r>
      <rPr>
        <vertAlign val="subscript"/>
        <sz val="11"/>
        <rFont val="Times New Roman"/>
        <family val="1"/>
      </rPr>
      <t>заяв тпр</t>
    </r>
    <r>
      <rPr>
        <sz val="11"/>
        <rFont val="Times New Roman"/>
        <family val="1"/>
      </rPr>
      <t>)</t>
    </r>
  </si>
  <si>
    <t>Число, шт.</t>
  </si>
  <si>
    <t>Наименование сетевой организации (подразделения/филиала)</t>
  </si>
  <si>
    <t xml:space="preserve">рассмотрения заявок на технологическое присоединение к сети в период </t>
  </si>
  <si>
    <t>Форма 3.1. Отчетные данные для расчета значения показателя качества</t>
  </si>
  <si>
    <r>
      <t>Показатель качества исполнения договоров об осуществлении технологического присоединения заявителей к сети (П</t>
    </r>
    <r>
      <rPr>
        <vertAlign val="subscript"/>
        <sz val="11"/>
        <rFont val="Times New Roman"/>
        <family val="1"/>
      </rPr>
      <t>нс тпр</t>
    </r>
    <r>
      <rPr>
        <sz val="11"/>
        <rFont val="Times New Roman"/>
        <family val="1"/>
      </rPr>
      <t>)</t>
    </r>
  </si>
  <si>
    <r>
      <t>Число договоров об осуществлении технологического присоединения заявителей к сети, исполненных в соответствующем расчетном периоде, по которым имеется подписанный сторонами акт о технологическом присоединении, по которым произошло нарушение установленных сроков технологического присоединения, шт. (N</t>
    </r>
    <r>
      <rPr>
        <vertAlign val="superscript"/>
        <sz val="11"/>
        <rFont val="Times New Roman"/>
        <family val="1"/>
      </rPr>
      <t>нс</t>
    </r>
    <r>
      <rPr>
        <vertAlign val="subscript"/>
        <sz val="11"/>
        <rFont val="Times New Roman"/>
        <family val="1"/>
      </rPr>
      <t>сд тпр</t>
    </r>
    <r>
      <rPr>
        <sz val="11"/>
        <rFont val="Times New Roman"/>
        <family val="1"/>
      </rPr>
      <t>)</t>
    </r>
  </si>
  <si>
    <r>
      <t>Число договоров об осуществлении технологического присоединения заявителей к сети, исполненных в соответствующем расчетном периоде, по которым имеется подписанный сторонами акт о технологическом присоединении, шт. (N</t>
    </r>
    <r>
      <rPr>
        <vertAlign val="subscript"/>
        <sz val="11"/>
        <rFont val="Times New Roman"/>
        <family val="1"/>
      </rPr>
      <t>сд тпр</t>
    </r>
    <r>
      <rPr>
        <sz val="11"/>
        <rFont val="Times New Roman"/>
        <family val="1"/>
      </rPr>
      <t>)</t>
    </r>
  </si>
  <si>
    <t xml:space="preserve">заявителей к сети, в период </t>
  </si>
  <si>
    <t>Форма 3.2. Отчетные данные для расчета значения показателя качества 
исполнения договоров об осуществлении технологического присоединения</t>
  </si>
  <si>
    <r>
      <t>Показатель соблюдения антимонопольного законодательства при технологическом присоединении заявителей к электрическим сетям сетевой организации (П</t>
    </r>
    <r>
      <rPr>
        <vertAlign val="subscript"/>
        <sz val="11"/>
        <rFont val="Times New Roman"/>
        <family val="1"/>
      </rPr>
      <t>нпа тпр</t>
    </r>
    <r>
      <rPr>
        <sz val="11"/>
        <rFont val="Times New Roman"/>
        <family val="1"/>
      </rPr>
      <t>)</t>
    </r>
  </si>
  <si>
    <r>
      <t>Общее число заявок на технологическое присоединение к сети, поданных заявителями в соответствующий расчетный период, десятки шт. (N</t>
    </r>
    <r>
      <rPr>
        <vertAlign val="subscript"/>
        <sz val="11"/>
        <rFont val="Times New Roman"/>
        <family val="1"/>
      </rPr>
      <t>очз тпр</t>
    </r>
    <r>
      <rPr>
        <sz val="11"/>
        <rFont val="Times New Roman"/>
        <family val="1"/>
      </rPr>
      <t>)</t>
    </r>
  </si>
  <si>
    <r>
      <t>Число вступивших в законную силу решений антимонопольного органа и (или) суда об установлении нарушений сетевой организацией требований антимонопольного законодательства Российской Федерации в части оказания услуг по технологическому присоединению в соответствующем расчетном периоде, шт. (N</t>
    </r>
    <r>
      <rPr>
        <vertAlign val="subscript"/>
        <sz val="11"/>
        <rFont val="Times New Roman"/>
        <family val="1"/>
      </rPr>
      <t>н тпр</t>
    </r>
    <r>
      <rPr>
        <sz val="11"/>
        <rFont val="Times New Roman"/>
        <family val="1"/>
      </rPr>
      <t>)</t>
    </r>
  </si>
  <si>
    <t xml:space="preserve">заявителей к электрическим сетям сетевой организации, в период </t>
  </si>
  <si>
    <t>Форма 3.3. Отчетные данные для расчета значения показателя соблюдения 
антимонопольного законодательства при технологическом присоединении</t>
  </si>
  <si>
    <t>п. 5 методических 
указаний</t>
  </si>
  <si>
    <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</rPr>
      <t>кач3</t>
    </r>
    <r>
      <rPr>
        <sz val="11"/>
        <rFont val="Times New Roman"/>
        <family val="1"/>
      </rPr>
      <t xml:space="preserve"> (для территориальной сетевой организации)</t>
    </r>
  </si>
  <si>
    <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</rPr>
      <t>кач2</t>
    </r>
    <r>
      <rPr>
        <sz val="11"/>
        <rFont val="Times New Roman"/>
        <family val="1"/>
      </rPr>
      <t xml:space="preserve"> (для территориальной сетевой организации)</t>
    </r>
  </si>
  <si>
    <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</rPr>
      <t>кач1</t>
    </r>
    <r>
      <rPr>
        <sz val="11"/>
        <rFont val="Times New Roman"/>
        <family val="1"/>
      </rPr>
      <t xml:space="preserve"> (для территориальной сетевой организации)</t>
    </r>
  </si>
  <si>
    <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</rPr>
      <t>кач</t>
    </r>
    <r>
      <rPr>
        <sz val="11"/>
        <rFont val="Times New Roman"/>
        <family val="1"/>
      </rPr>
      <t xml:space="preserve"> (организации по управлению единой национальной (общероссийской) электрической сетью)</t>
    </r>
  </si>
  <si>
    <r>
      <t>Оценка достижения показателя уровня надежности оказываемых услуг, К</t>
    </r>
    <r>
      <rPr>
        <vertAlign val="subscript"/>
        <sz val="11"/>
        <rFont val="Times New Roman"/>
        <family val="1"/>
      </rPr>
      <t>над2</t>
    </r>
  </si>
  <si>
    <r>
      <t>Оценка достижения показателя уровня надежности оказываемых услуг, К</t>
    </r>
    <r>
      <rPr>
        <vertAlign val="subscript"/>
        <sz val="11"/>
        <rFont val="Times New Roman"/>
        <family val="1"/>
      </rPr>
      <t>над1</t>
    </r>
  </si>
  <si>
    <r>
      <t>Оценка достижения показателя уровня надежности оказываемых услуг, К</t>
    </r>
    <r>
      <rPr>
        <vertAlign val="subscript"/>
        <sz val="11"/>
        <rFont val="Times New Roman"/>
        <family val="1"/>
      </rPr>
      <t>над</t>
    </r>
  </si>
  <si>
    <t>4.2</t>
  </si>
  <si>
    <r>
      <t>Плановое    значение    показателя    П</t>
    </r>
    <r>
      <rPr>
        <vertAlign val="subscript"/>
        <sz val="11"/>
        <rFont val="Times New Roman"/>
        <family val="1"/>
      </rPr>
      <t>saifi</t>
    </r>
    <r>
      <rPr>
        <sz val="11"/>
        <rFont val="Times New Roman"/>
        <family val="1"/>
      </rPr>
      <t>, П</t>
    </r>
    <r>
      <rPr>
        <vertAlign val="superscript"/>
        <sz val="11"/>
        <rFont val="Times New Roman"/>
        <family val="1"/>
      </rPr>
      <t>пл</t>
    </r>
    <r>
      <rPr>
        <vertAlign val="subscript"/>
        <sz val="11"/>
        <rFont val="Times New Roman"/>
        <family val="1"/>
      </rPr>
      <t>saifi</t>
    </r>
  </si>
  <si>
    <r>
      <t>Плановое    значение    показателя    П</t>
    </r>
    <r>
      <rPr>
        <vertAlign val="subscript"/>
        <sz val="11"/>
        <rFont val="Times New Roman"/>
        <family val="1"/>
      </rPr>
      <t>saidi</t>
    </r>
    <r>
      <rPr>
        <sz val="11"/>
        <rFont val="Times New Roman"/>
        <family val="1"/>
      </rPr>
      <t>, П</t>
    </r>
    <r>
      <rPr>
        <vertAlign val="superscript"/>
        <sz val="11"/>
        <rFont val="Times New Roman"/>
        <family val="1"/>
      </rPr>
      <t>пл</t>
    </r>
    <r>
      <rPr>
        <vertAlign val="subscript"/>
        <sz val="11"/>
        <rFont val="Times New Roman"/>
        <family val="1"/>
      </rPr>
      <t>saidi</t>
    </r>
  </si>
  <si>
    <t>4.1</t>
  </si>
  <si>
    <r>
      <t>Плановое значение показателя П</t>
    </r>
    <r>
      <rPr>
        <vertAlign val="subscript"/>
        <sz val="11"/>
        <rFont val="Times New Roman"/>
        <family val="1"/>
      </rPr>
      <t>ens</t>
    </r>
    <r>
      <rPr>
        <sz val="11"/>
        <rFont val="Times New Roman"/>
        <family val="1"/>
      </rPr>
      <t>, П</t>
    </r>
    <r>
      <rPr>
        <vertAlign val="superscript"/>
        <sz val="11"/>
        <rFont val="Times New Roman"/>
        <family val="1"/>
      </rPr>
      <t>пл</t>
    </r>
    <r>
      <rPr>
        <vertAlign val="subscript"/>
        <sz val="11"/>
        <rFont val="Times New Roman"/>
        <family val="1"/>
      </rPr>
      <t>ens</t>
    </r>
  </si>
  <si>
    <r>
      <t>Плановое значение показателя П</t>
    </r>
    <r>
      <rPr>
        <vertAlign val="subscript"/>
        <sz val="11"/>
        <rFont val="Times New Roman"/>
        <family val="1"/>
      </rPr>
      <t>тсо</t>
    </r>
    <r>
      <rPr>
        <sz val="11"/>
        <rFont val="Times New Roman"/>
        <family val="1"/>
      </rPr>
      <t>, П</t>
    </r>
    <r>
      <rPr>
        <vertAlign val="superscript"/>
        <sz val="11"/>
        <rFont val="Times New Roman"/>
        <family val="1"/>
      </rPr>
      <t>пл</t>
    </r>
    <r>
      <rPr>
        <vertAlign val="subscript"/>
        <sz val="11"/>
        <rFont val="Times New Roman"/>
        <family val="1"/>
      </rPr>
      <t>тсо</t>
    </r>
  </si>
  <si>
    <r>
      <t>Плановое значение показателя П</t>
    </r>
    <r>
      <rPr>
        <vertAlign val="subscript"/>
        <sz val="11"/>
        <rFont val="Times New Roman"/>
        <family val="1"/>
      </rPr>
      <t>тпр</t>
    </r>
    <r>
      <rPr>
        <sz val="11"/>
        <rFont val="Times New Roman"/>
        <family val="1"/>
      </rPr>
      <t>, П</t>
    </r>
    <r>
      <rPr>
        <vertAlign val="superscript"/>
        <sz val="11"/>
        <rFont val="Times New Roman"/>
        <family val="1"/>
      </rPr>
      <t>пл</t>
    </r>
    <r>
      <rPr>
        <vertAlign val="subscript"/>
        <sz val="11"/>
        <rFont val="Times New Roman"/>
        <family val="1"/>
      </rPr>
      <t>тпр</t>
    </r>
  </si>
  <si>
    <r>
      <t>Плановое значение показателя П</t>
    </r>
    <r>
      <rPr>
        <vertAlign val="subscript"/>
        <sz val="11"/>
        <rFont val="Times New Roman"/>
        <family val="1"/>
      </rPr>
      <t>п</t>
    </r>
    <r>
      <rPr>
        <sz val="11"/>
        <rFont val="Times New Roman"/>
        <family val="1"/>
      </rPr>
      <t>, П</t>
    </r>
    <r>
      <rPr>
        <vertAlign val="superscript"/>
        <sz val="11"/>
        <rFont val="Times New Roman"/>
        <family val="1"/>
      </rPr>
      <t>пл</t>
    </r>
    <r>
      <rPr>
        <vertAlign val="subscript"/>
        <sz val="11"/>
        <rFont val="Times New Roman"/>
        <family val="1"/>
      </rPr>
      <t>п</t>
    </r>
  </si>
  <si>
    <t>1.11</t>
  </si>
  <si>
    <r>
      <t>Показатель уровня качества 
обслуживания потребителей услуг территориальными сетевыми организациями (П</t>
    </r>
    <r>
      <rPr>
        <vertAlign val="subscript"/>
        <sz val="11"/>
        <rFont val="Times New Roman"/>
        <family val="1"/>
      </rPr>
      <t>тсо</t>
    </r>
    <r>
      <rPr>
        <sz val="11"/>
        <rFont val="Times New Roman"/>
        <family val="1"/>
      </rPr>
      <t>)</t>
    </r>
  </si>
  <si>
    <t>1.7 или 1.12</t>
  </si>
  <si>
    <t>1.3</t>
  </si>
  <si>
    <r>
      <t>Показатель средней частоты 
прекращений передачи электрической энергии на точку поставки (П</t>
    </r>
    <r>
      <rPr>
        <vertAlign val="subscript"/>
        <sz val="11"/>
        <rFont val="Times New Roman"/>
        <family val="1"/>
      </rPr>
      <t>saifi</t>
    </r>
    <r>
      <rPr>
        <sz val="11"/>
        <rFont val="Times New Roman"/>
        <family val="1"/>
      </rPr>
      <t>)</t>
    </r>
  </si>
  <si>
    <t>1.2</t>
  </si>
  <si>
    <r>
      <t>Показатель средней продолжительности прекращений передачи электрической энергии на точку поставки (П</t>
    </r>
    <r>
      <rPr>
        <vertAlign val="subscript"/>
        <sz val="11"/>
        <rFont val="Times New Roman"/>
        <family val="1"/>
      </rPr>
      <t>saidi</t>
    </r>
    <r>
      <rPr>
        <sz val="11"/>
        <rFont val="Times New Roman"/>
        <family val="1"/>
      </rPr>
      <t>)</t>
    </r>
  </si>
  <si>
    <t>1.4</t>
  </si>
  <si>
    <r>
      <t>Объем недоотпущенной электрической энергии (П</t>
    </r>
    <r>
      <rPr>
        <vertAlign val="subscript"/>
        <sz val="11"/>
        <rFont val="Times New Roman"/>
        <family val="1"/>
      </rPr>
      <t>ens</t>
    </r>
    <r>
      <rPr>
        <sz val="11"/>
        <rFont val="Times New Roman"/>
        <family val="1"/>
      </rPr>
      <t>)</t>
    </r>
  </si>
  <si>
    <t>№ формулы методических указаний</t>
  </si>
  <si>
    <t>Форма 4.1. Показатели уровня надежности и уровня качества оказываемых услуг 
сетевой организации</t>
  </si>
  <si>
    <t>п. 5</t>
  </si>
  <si>
    <r>
      <t>8.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Обобщенный показатель уровня надежности и качества оказываемых услуг, К</t>
    </r>
    <r>
      <rPr>
        <vertAlign val="subscript"/>
        <sz val="11"/>
        <rFont val="Times New Roman"/>
        <family val="1"/>
      </rPr>
      <t>об</t>
    </r>
  </si>
  <si>
    <r>
      <t>7.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Оценка достижения показателя уровня надежности оказываемых услуг, К</t>
    </r>
    <r>
      <rPr>
        <vertAlign val="subscript"/>
        <sz val="11"/>
        <rFont val="Times New Roman"/>
        <family val="1"/>
      </rPr>
      <t>кач3</t>
    </r>
  </si>
  <si>
    <r>
      <t>6.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Оценка достижения показателя уровня надежности оказываемых услуг, К</t>
    </r>
    <r>
      <rPr>
        <vertAlign val="subscript"/>
        <sz val="11"/>
        <rFont val="Times New Roman"/>
        <family val="1"/>
      </rPr>
      <t>кач2</t>
    </r>
  </si>
  <si>
    <r>
      <t>5.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Оценка достижения показателя уровня надежности оказываемых услуг, К</t>
    </r>
    <r>
      <rPr>
        <vertAlign val="subscript"/>
        <sz val="11"/>
        <rFont val="Times New Roman"/>
        <family val="1"/>
      </rPr>
      <t>кач1</t>
    </r>
  </si>
  <si>
    <r>
      <t>4. Оценка достижения показателя уровня надежности оказываемых услуг, К</t>
    </r>
    <r>
      <rPr>
        <vertAlign val="subscript"/>
        <sz val="11"/>
        <rFont val="Times New Roman"/>
        <family val="1"/>
      </rPr>
      <t>кач</t>
    </r>
  </si>
  <si>
    <r>
      <t>3. Оценка достижения показателя уровня надежности оказываемых услуг, К</t>
    </r>
    <r>
      <rPr>
        <vertAlign val="subscript"/>
        <sz val="11"/>
        <rFont val="Times New Roman"/>
        <family val="1"/>
      </rPr>
      <t>над2</t>
    </r>
  </si>
  <si>
    <r>
      <t>2. Оценка достижения показателя уровня надежности оказываемых услуг, К</t>
    </r>
    <r>
      <rPr>
        <vertAlign val="subscript"/>
        <sz val="11"/>
        <rFont val="Times New Roman"/>
        <family val="1"/>
      </rPr>
      <t>над1</t>
    </r>
  </si>
  <si>
    <r>
      <t>1. Оценка достижения показателя уровня надежности оказываемых услуг, К</t>
    </r>
    <r>
      <rPr>
        <vertAlign val="subscript"/>
        <sz val="11"/>
        <rFont val="Times New Roman"/>
        <family val="1"/>
      </rPr>
      <t>над</t>
    </r>
  </si>
  <si>
    <t>№ формулы
методических указаний</t>
  </si>
  <si>
    <t>Форма 4.2. Расчет обобщенного показателя уровня надежности и качества 
оказываемых услуг</t>
  </si>
  <si>
    <r>
      <t>_____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Если восстановление режима потребления электрической энергии потребителей услуг в рамках одного прекращения передачи электрической энергии происходило в разное время, то форма заполняется отдельно по каждому такому восстановлению.</t>
    </r>
  </si>
  <si>
    <t>х</t>
  </si>
  <si>
    <t>В1</t>
  </si>
  <si>
    <t>- по внерегламентным отключениям, учитываемым при расчете индикативных показателей надежности</t>
  </si>
  <si>
    <t>0; 1</t>
  </si>
  <si>
    <t>В</t>
  </si>
  <si>
    <t>- по внерегламентным отключениям</t>
  </si>
  <si>
    <t>0</t>
  </si>
  <si>
    <t>А</t>
  </si>
  <si>
    <t>- по аварийным ограничениям</t>
  </si>
  <si>
    <t>П</t>
  </si>
  <si>
    <t>- по ограничениям, связанным с проведением ремонтных работ</t>
  </si>
  <si>
    <t>И</t>
  </si>
  <si>
    <t>ИТОГО по всем прекращениям передачи электрической энергии за отчетный период:</t>
  </si>
  <si>
    <t>НН (0,22 - 1 кВ)</t>
  </si>
  <si>
    <t>СН2 (6 - 20 кВ)</t>
  </si>
  <si>
    <t>СН1 (35 кВ)</t>
  </si>
  <si>
    <t>ВН (110 кВ и выше)</t>
  </si>
  <si>
    <t>3-я категория надежности</t>
  </si>
  <si>
    <t>2-я категория надежности</t>
  </si>
  <si>
    <t>1-я категория надежности</t>
  </si>
  <si>
    <t>Код технической причины повреждения оборудования</t>
  </si>
  <si>
    <t>Код организационной причины аварии</t>
  </si>
  <si>
    <t>Номер и дата акта расследования технологического нарушения, записи в оперативном журнале</t>
  </si>
  <si>
    <t>Смежные сетевые организации и производители электрической энергии</t>
  </si>
  <si>
    <t>в разделении уровней напряжения ЭПУ потребителя
электрической энергии</t>
  </si>
  <si>
    <t>в разделении категорий надежности потребителей электрической энергии</t>
  </si>
  <si>
    <t>ВСЕГО</t>
  </si>
  <si>
    <t>Суммарный объем фактической нагрузки (мощности) на присоединениях потребителей услуг, по которым произошло прекращение передачи электрической энергии на момент возникновения такого события, кВт</t>
  </si>
  <si>
    <t>Количество точек поставки потребителей услуг сетевой организации, в отношении которых произошел перерыв электроснабжения, шт., в том числе:</t>
  </si>
  <si>
    <t>Перечень потребителей 1-й и 2-й категорий надежности, в отношении которых произошло частичное ограничение режима потребления электрической энергии</t>
  </si>
  <si>
    <t>Перечень потребителей 1-й и 2-й категорий надежности, в отношении которых произошло полное ограничение режима потребления электрической энергии</t>
  </si>
  <si>
    <t>Перечень объектов электросетевого хозяйства, отключение которых привело к прекращению передачи электрической энергии потребителям услуг (ПС, ТП, РП, ВЛ, КЛ)</t>
  </si>
  <si>
    <t>Продолжительность прекращения передачи электрической энергии, час.</t>
  </si>
  <si>
    <t>Вид прекращения передачи электроэнергии (П, А, В)</t>
  </si>
  <si>
    <t>Время и дата восстановления режима потребления электрической энергии потребителей услуг (часы, минуты, ГГГГ.ММ.ДД)</t>
  </si>
  <si>
    <t>Время и дата начала прекращения передачи электрической энергии (часы, минуты, ГГГГ.ММ.ДД)</t>
  </si>
  <si>
    <t>Высший класс напряжения отключенного оборудования сетевой организации, кВ</t>
  </si>
  <si>
    <t>Диспетчерское наименование объекта электросетевого хозяйства сетевой организации, в результате отключения которой произошло прекращение передачи электроэнергии потребителям услуг</t>
  </si>
  <si>
    <t>Вид объекта: КЛ, ВЛ, ПС, ТП, РП</t>
  </si>
  <si>
    <t>Наименование структурной единицы сетевой организации</t>
  </si>
  <si>
    <t>Номер прекращения передачи электрической энергии/Номер итоговой строки</t>
  </si>
  <si>
    <t>Учет в показателях надежности, в т.ч. индикативных показателях надежности (0 - нет, 1 - да)</t>
  </si>
  <si>
    <t>Данные о причинах прекращения передачи электрической энергии и их расследовании</t>
  </si>
  <si>
    <t>Перечень смежных сетевых организаций, затронутых прекращением передачи электрической энергии</t>
  </si>
  <si>
    <t>Данные о масштабе прекращения передачи электрической энергии в сетевой организации</t>
  </si>
  <si>
    <t>Данные о факте прекращения передачи электрической энергии</t>
  </si>
  <si>
    <t xml:space="preserve">сетевой организации за </t>
  </si>
  <si>
    <r>
      <t>Форма 8.1.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Журнал учета данных первичной информации по всем
прекращениям передачи электрической энергии, произошедшим на объектах</t>
    </r>
  </si>
  <si>
    <t>НН (ниже 1 кВ)</t>
  </si>
  <si>
    <t>Смежные сетевые
организации и производители электрической энергии</t>
  </si>
  <si>
    <t>в разделении уровней напряжения ЭПУ потребителей электрической энергии</t>
  </si>
  <si>
    <t>Всего</t>
  </si>
  <si>
    <t>Класс напряжения, кВ</t>
  </si>
  <si>
    <t>Диспетчерское
наименование ВЛ, КЛ</t>
  </si>
  <si>
    <t>Высший класс напряжения,
кВ</t>
  </si>
  <si>
    <t>Диспетчерское наименование ПС, ТП, РП</t>
  </si>
  <si>
    <t>Количество точек поставки потребителей услуг сетевой организации,
присоединенных к первичному уровню присоединения, шт.</t>
  </si>
  <si>
    <t>Первичный
уровень
присоединения</t>
  </si>
  <si>
    <t>Вторичный
уровень
присоединения</t>
  </si>
  <si>
    <t>Наименование вышестоящего центра питания относительно вторичного уровня присоединения при нормальной схеме электроснабжения (при наличии)</t>
  </si>
  <si>
    <t>Наименование структурной
единицы сетевой организации</t>
  </si>
  <si>
    <t>№ п/п</t>
  </si>
  <si>
    <t xml:space="preserve">Форма 8.1.1. Ведомость присоединений потребителей услуг сетевой организации (наименование) за </t>
  </si>
  <si>
    <t>АО "НПП "Алмаз"</t>
  </si>
  <si>
    <t>ТП</t>
  </si>
  <si>
    <t>ТП-2</t>
  </si>
  <si>
    <t>19,00,2017.04.18</t>
  </si>
  <si>
    <t>09,45,2017.05.03</t>
  </si>
  <si>
    <t>19,40,2017.04.18</t>
  </si>
  <si>
    <t>10,20,2017.05.03</t>
  </si>
  <si>
    <t>ПС "Северо-Западная" 110 кВ</t>
  </si>
  <si>
    <t>КЛ</t>
  </si>
  <si>
    <t>2017</t>
  </si>
  <si>
    <t>Приказ Комитета Регулирования Тарифов по Саратовской области от 13.05.2014 №143-п, дело 34</t>
  </si>
  <si>
    <t>Однолинейная схема присоединения к внешней электрической сети</t>
  </si>
  <si>
    <t>СП 131.13330.2012 Строительная климатология</t>
  </si>
  <si>
    <t xml:space="preserve">          Подпись</t>
  </si>
  <si>
    <t>Смирнов А.С.</t>
  </si>
  <si>
    <t>Главный энергетик</t>
  </si>
  <si>
    <t>6.2. Количество обращений потребителей услуг с указанием на отсутствие необходимой информации, которая должна быть раскрыта территориальной сетевой организацией в соответствии с нормативными правовыми актами, в процентах от общего количества поступивших обращений</t>
  </si>
  <si>
    <t>6.1. Общее количество обращений потребителей услуг о проведении консультаций по вопросам деятельности территориальной сетевой организации в процентах от общего количества поступивших обращений</t>
  </si>
  <si>
    <t>5.1. Общее количество обращений потребителей услуг о проведении консультаций по порядку обжалования действий (бездействия) территориальной сетевой организации в ходе исполнения своих функций в процентах от общего количества поступивших обращений</t>
  </si>
  <si>
    <t xml:space="preserve">4. Проведение мероприятий по доведению до сведения потребителей услуг необходимой информации, в том числе путем ее размещения в сети Интернет, на бумажных носителях или иными доступными способами (проведение - 1, отсутствие - 0) </t>
  </si>
  <si>
    <t>3. Наличие в сети Интернет сайта территориальной сетевой организации с возможностью обмена информацией с потребителями услуг по посредством электронной почты (наличие - 1, отсутствие - 0)</t>
  </si>
  <si>
    <t>2.2. Наличие информационно-справочной системы для автоматизации обработки обращений потребителей услуг, поступивших по телефону (наличие - 1, отсутствие - 0)</t>
  </si>
  <si>
    <t>2.1. Наличие единого телефонного номера для приема обращений потребителей услуг (наличие -1, отсутствие - 0)</t>
  </si>
  <si>
    <t>2. Наличие телефонной связи для обращения потребителей услуг к уполномоченным должностным лицам территориальной сетевой организации</t>
  </si>
  <si>
    <t>г) утвержденные территориальной сетевой организацией в установленном порядке формы отчетности о работе с заявителями и потребителями услуг, шт.</t>
  </si>
  <si>
    <t>в) должностные инструкции сотрудников, обслуживающих заявителей и потребителей услуг, шт.</t>
  </si>
  <si>
    <t>б) наличие положения о деятельности структурного подразделения по работе с заявителями и потребителями услуг (наличие -1, отсутствие -0), шт.</t>
  </si>
  <si>
    <t>1.2. Количество утвержденных территориальной сетевой организацией в установленном порядке организационно-распорядительных документов по вопросам работы с заявителями и потребителями услуг - всего, шт.</t>
  </si>
  <si>
    <t>1. Возможность личного приема заявителей и потребитеей услуг уполномоченными должностными лицами территориальной сетевой организации - всего</t>
  </si>
  <si>
    <t>плано-вое 2017(П)</t>
  </si>
  <si>
    <t>факти-ческое 2016 (Ф)</t>
  </si>
  <si>
    <t>Оценочный балл</t>
  </si>
  <si>
    <t>Ф/П х 100, %</t>
  </si>
  <si>
    <t>Наименование параметра (критерия), характеризующего индикатор</t>
  </si>
  <si>
    <t>Расчет значения индикатора информативности (2017 год)</t>
  </si>
  <si>
    <t>Форма 2.1</t>
  </si>
  <si>
    <t xml:space="preserve">      Должность</t>
  </si>
  <si>
    <t>4.1. Количество обращений потребителей услуг (заявителей) с указанием на неправомерность использования персональных данных потребителей услуг (заявителей), в процентах от общего количества поступивших обращений</t>
  </si>
  <si>
    <t>4. Соблюдение требований нормативных правовых актов по защите персональных данных потребителей услуг (заявителей), по критерию</t>
  </si>
  <si>
    <t>3.2. Количество обращений потребителей услуг с указанием на несогласие введение предлагаемых территориальной сетевой организацией графиков вывода электросетевого оборудования в ремонт и (или) из эксплуатации, в процентах от общего количества поступивших обращений, кроме физических лиц</t>
  </si>
  <si>
    <t>3. Наличие взаимодействия с потребителями услуг при выводе оборудования в ремонт и (или ) из эксплуатации</t>
  </si>
  <si>
    <t>2.1. Количество обращений потребителей услуг с указанием на ненадлежащее качество электрической энергии, в процентах от общего количества поступивших обращений</t>
  </si>
  <si>
    <t>1.3. Количество случаев отказа от заключения в случае расторжения потребителем договоров оказания услуг по передаче электрической энергии  процентах от общего количества заключенных территориальной сетевой организацией договоров с потребителями услуг (заявителями), кроме физических лиц</t>
  </si>
  <si>
    <t>б) для остальных потребителей услуг, дней</t>
  </si>
  <si>
    <t>а) для физических лиц, включая индивидуальных предпринимателей, и юридических лиц - субъектов малого и среднего предпринимательства, дней</t>
  </si>
  <si>
    <t>1.2. Среднее время,  необходимое для оборудования точки поставки приборами учета с момента подачи заявления потребителем услуг:</t>
  </si>
  <si>
    <t>1.1. Среднее время, затраченное территориальной сетевой организацией на направление проекта договора оказания услуг  по передаче электрической энергии потребителю услуг (заявителю), дней</t>
  </si>
  <si>
    <t>в том числе, по критериям:</t>
  </si>
  <si>
    <t>1. Соблюдение сроков по процедурам взаимодействия с потребителями услуг (заявителями) - всего</t>
  </si>
  <si>
    <t>плано-вое 2017 (П)</t>
  </si>
  <si>
    <t xml:space="preserve">      АО "НПП "Алмаз"</t>
  </si>
  <si>
    <t>Расчет значения индикатора исполнительности (2017 г.)</t>
  </si>
  <si>
    <t>Форма 2.2</t>
  </si>
  <si>
    <t>6. Итого по индикатору результатвиность обратной связи</t>
  </si>
  <si>
    <t>5.2. Доля потребителей услуг, получивших возмещение убытков, возникших в результате неисполнения (ненадлежащего исполнения) территориальной сетевой организацией своих обязательств, от числа потребителей, в пользу которых было вынесено судебное решение, или  возмещение было произведено во внесудебном порядке, %</t>
  </si>
  <si>
    <t>5.1. Средняя продолжительность времени на принятие территориальной сететвой организацией мер по возмещению потребителю услуг убытков, месяцев</t>
  </si>
  <si>
    <t>5. Оперативность возмещения убытков потребителям услуг при несоблюдении территориальной сетевой организацией обязательств, предусмотренных нормативными правовыми актами и договорами</t>
  </si>
  <si>
    <t>4.1. Количество обращений потребителей услуг льготных категорий с указанием на неудовлетворительность качества их обслуживания, шт. на 1000 потребителей услуг</t>
  </si>
  <si>
    <t>4. Индивидуальность подхода к потребителям услуг льготных категорий, по критерию</t>
  </si>
  <si>
    <t>в) системы автоинформирования, шт. на 1000 потребителей услуг</t>
  </si>
  <si>
    <t>3.2. Взаимодействие территориальной сетевой организации с потребителями услуг с целью получения информации о качестве обслуживания, реализованное посредством:</t>
  </si>
  <si>
    <t>2.6. Количество реализованных изменений в деятельности организации, направленных на повышение качества обслуживания потребителей услуг, шт</t>
  </si>
  <si>
    <t>2.4. Количество обращений потребителей услуг с указанием на ненадлежащее качество услуг, оказываемых территориальной сетевой организацией, поступивших в соответствующий контролирующий орган исполнительной власти, в процентах от общего количества поступивших обращений</t>
  </si>
  <si>
    <t>2.3. Количество обращений, связанных с неудовлетворенностью принятыми мерами, указанными в п.2.2 настоящей формы, поступивших от потребителей услуг в течении 30 рабочих дней после завершения мероприятий, указанных в п. 2.2 настоящей формы, в процентах от общего количества поступивших обращений</t>
  </si>
  <si>
    <t>2.2. Количество принятых мер по результатам рассмотрения обращений потребителей услуг с указанием на ненадлежащее качество услуг по передаче электрической энергии и обслуживание, в процентах от общего количества поступивших обращений</t>
  </si>
  <si>
    <t>2.1. Общее количество обращений потребителей услуг с указанием на ненадлежащее качество услуг по передаче электрической энергии и обслуживание, в процентах от общего количества поступивших обращений</t>
  </si>
  <si>
    <t>1. Наличие структурного подразделения территориальной сетевой организации по рассмотрению, обработке и принятию мер по обращениям потребителей услуг ( наличие - 1, отсутствие - 0)</t>
  </si>
  <si>
    <t>Расчет значения индикатора результативности обратной связи (2017 г.)</t>
  </si>
  <si>
    <t>Форма 2.3</t>
  </si>
  <si>
    <t xml:space="preserve">           Смирнов А.С.</t>
  </si>
  <si>
    <t xml:space="preserve">        Главный энергетик</t>
  </si>
  <si>
    <t>Предлагаемое плановое значение показателя уровня качества оказываемых услуг территориальной сетевой организации</t>
  </si>
  <si>
    <t>5.2.</t>
  </si>
  <si>
    <t>5.1.</t>
  </si>
  <si>
    <t>4.1.</t>
  </si>
  <si>
    <t>3.2. в)</t>
  </si>
  <si>
    <t>3.2. б)</t>
  </si>
  <si>
    <t>3.2. а)</t>
  </si>
  <si>
    <t>3.1.</t>
  </si>
  <si>
    <t>2.6.</t>
  </si>
  <si>
    <t>2.5.</t>
  </si>
  <si>
    <t>2.4.</t>
  </si>
  <si>
    <t>2.3.</t>
  </si>
  <si>
    <t>2.2.</t>
  </si>
  <si>
    <t>2.1.</t>
  </si>
  <si>
    <t xml:space="preserve"> </t>
  </si>
  <si>
    <t>1.</t>
  </si>
  <si>
    <t>Рс</t>
  </si>
  <si>
    <t>3.2.</t>
  </si>
  <si>
    <t>1.3.</t>
  </si>
  <si>
    <t>1.2. б)</t>
  </si>
  <si>
    <t>1.2. а)</t>
  </si>
  <si>
    <t>1.1.</t>
  </si>
  <si>
    <t>Ис</t>
  </si>
  <si>
    <t>6.2.</t>
  </si>
  <si>
    <t>6.1.</t>
  </si>
  <si>
    <t>4.</t>
  </si>
  <si>
    <t>3.</t>
  </si>
  <si>
    <t>1.2. г)</t>
  </si>
  <si>
    <t>1.2. в)</t>
  </si>
  <si>
    <t>Ин</t>
  </si>
  <si>
    <t>год</t>
  </si>
  <si>
    <t>предлагаемые плановые значения параметров (критериев), характеризующих индикаторы качества</t>
  </si>
  <si>
    <t>Значение показателя на:</t>
  </si>
  <si>
    <t>Наименование показателя</t>
  </si>
  <si>
    <t xml:space="preserve">             Наименование территориальной сетевой организации</t>
  </si>
  <si>
    <t>Предложения территориальных сетевых организаций по плановым значениям параметров ( критериев), характеризующих индикаторы качества, на каждый расчетный период регулирования в пределах долгосрочного периода регулирования</t>
  </si>
  <si>
    <t>Форма 2.4</t>
  </si>
  <si>
    <t>2017 г.</t>
  </si>
  <si>
    <t xml:space="preserve">                         Смирнов А.С.</t>
  </si>
  <si>
    <t>&lt;*&gt; Для первого расчетного периода регулирования (2015 г.) в долгосрочном периоде регулирования плановые значения приравниваются к среднему значению фактических значений показателей надежности и качества услуг за периоды, предшествующие текущему (2011 - 2014 гг.)</t>
  </si>
  <si>
    <t>(год)</t>
  </si>
  <si>
    <r>
      <rPr>
        <sz val="12"/>
        <color indexed="8"/>
        <rFont val="Times New Roman"/>
        <family val="1"/>
      </rPr>
      <t>Показатель уровня качества обслуживания потребителей услуг территориальными сетевыми организациями (П</t>
    </r>
    <r>
      <rPr>
        <sz val="10"/>
        <color indexed="8"/>
        <rFont val="Times New Roman"/>
        <family val="1"/>
      </rPr>
      <t>тсо</t>
    </r>
    <r>
      <rPr>
        <sz val="12"/>
        <color indexed="8"/>
        <rFont val="Times New Roman"/>
        <family val="1"/>
      </rPr>
      <t>)</t>
    </r>
  </si>
  <si>
    <r>
      <t>Показатель уровня качества осуществляемого технологического присоединения ( П</t>
    </r>
    <r>
      <rPr>
        <sz val="10"/>
        <color indexed="8"/>
        <rFont val="Times New Roman"/>
        <family val="1"/>
      </rPr>
      <t>тпр</t>
    </r>
    <r>
      <rPr>
        <sz val="12"/>
        <color indexed="8"/>
        <rFont val="Times New Roman"/>
        <family val="1"/>
      </rPr>
      <t>)</t>
    </r>
  </si>
  <si>
    <t>2015*</t>
  </si>
  <si>
    <r>
      <t>Показатель средней продолжительности прекращений передачи электрической энергии (П</t>
    </r>
    <r>
      <rPr>
        <sz val="10"/>
        <color indexed="8"/>
        <rFont val="Times New Roman"/>
        <family val="1"/>
      </rPr>
      <t>п</t>
    </r>
    <r>
      <rPr>
        <sz val="12"/>
        <color indexed="8"/>
        <rFont val="Times New Roman"/>
        <family val="1"/>
      </rPr>
      <t>)</t>
    </r>
  </si>
  <si>
    <t>Описание (обоснование)</t>
  </si>
  <si>
    <t>Мероприятия направленные на улучшение показателя</t>
  </si>
  <si>
    <t xml:space="preserve">          Наименование электросетевой организации</t>
  </si>
  <si>
    <t xml:space="preserve">              АО "НПП "Алмаз"</t>
  </si>
  <si>
    <t>Предложения электросетевой организации по плановым значениям показателей надежности и качества услуг на каждый расчетный период регулирования в пределах долгосрочного периода регулирования</t>
  </si>
  <si>
    <t>Форма 1.5</t>
  </si>
  <si>
    <t xml:space="preserve">2017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</si>
</sst>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"/>
  </numFmts>
  <fonts count="53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9"/>
      <color indexed="9"/>
      <name val="Times New Roman"/>
      <family val="1"/>
    </font>
    <font>
      <vertAlign val="superscript"/>
      <sz val="11"/>
      <name val="Times New Roman"/>
      <family val="1"/>
    </font>
    <font>
      <vertAlign val="subscript"/>
      <sz val="11"/>
      <name val="Times New Roman"/>
      <family val="1"/>
    </font>
    <font>
      <vertAlign val="superscript"/>
      <sz val="12"/>
      <name val="Times New Roman"/>
      <family val="1"/>
    </font>
    <font>
      <sz val="11"/>
      <color indexed="9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6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46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center" vertical="top"/>
    </xf>
    <xf numFmtId="49" fontId="3" fillId="0" borderId="11" xfId="0" applyNumberFormat="1" applyFont="1" applyFill="1" applyBorder="1" applyAlignment="1">
      <alignment horizontal="left" vertical="top" wrapText="1"/>
    </xf>
    <xf numFmtId="49" fontId="3" fillId="0" borderId="12" xfId="0" applyNumberFormat="1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 vertical="top"/>
    </xf>
    <xf numFmtId="49" fontId="3" fillId="0" borderId="15" xfId="0" applyNumberFormat="1" applyFont="1" applyBorder="1" applyAlignment="1">
      <alignment horizontal="left" vertical="top"/>
    </xf>
    <xf numFmtId="0" fontId="3" fillId="0" borderId="12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1" fillId="0" borderId="0" xfId="0" applyFont="1" applyBorder="1" applyAlignment="1">
      <alignment horizontal="center" wrapText="1"/>
    </xf>
    <xf numFmtId="0" fontId="3" fillId="0" borderId="18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/>
    </xf>
    <xf numFmtId="0" fontId="3" fillId="0" borderId="19" xfId="0" applyNumberFormat="1" applyFont="1" applyBorder="1" applyAlignment="1">
      <alignment horizontal="left" vertical="top" wrapText="1"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 vertical="top"/>
    </xf>
    <xf numFmtId="49" fontId="3" fillId="0" borderId="11" xfId="0" applyNumberFormat="1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49" fontId="3" fillId="0" borderId="11" xfId="0" applyNumberFormat="1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9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3" fillId="0" borderId="19" xfId="0" applyFont="1" applyBorder="1" applyAlignment="1">
      <alignment horizontal="left" vertical="top"/>
    </xf>
    <xf numFmtId="0" fontId="3" fillId="0" borderId="18" xfId="0" applyFont="1" applyBorder="1" applyAlignment="1">
      <alignment horizontal="left"/>
    </xf>
    <xf numFmtId="0" fontId="3" fillId="0" borderId="19" xfId="0" applyNumberFormat="1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/>
    </xf>
    <xf numFmtId="0" fontId="3" fillId="0" borderId="16" xfId="0" applyNumberFormat="1" applyFont="1" applyBorder="1" applyAlignment="1">
      <alignment horizontal="left" vertical="top" wrapText="1"/>
    </xf>
    <xf numFmtId="49" fontId="3" fillId="0" borderId="17" xfId="0" applyNumberFormat="1" applyFont="1" applyBorder="1" applyAlignment="1">
      <alignment horizontal="left" vertical="top"/>
    </xf>
    <xf numFmtId="0" fontId="2" fillId="0" borderId="10" xfId="0" applyFont="1" applyBorder="1" applyAlignment="1">
      <alignment horizontal="left"/>
    </xf>
    <xf numFmtId="0" fontId="4" fillId="0" borderId="0" xfId="0" applyFont="1" applyBorder="1" applyAlignment="1">
      <alignment horizontal="left" wrapText="1"/>
    </xf>
    <xf numFmtId="49" fontId="4" fillId="0" borderId="1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wrapText="1"/>
    </xf>
    <xf numFmtId="0" fontId="3" fillId="0" borderId="1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6" fillId="0" borderId="0" xfId="52">
      <alignment/>
      <protection/>
    </xf>
    <xf numFmtId="0" fontId="36" fillId="0" borderId="0" xfId="52" applyAlignment="1">
      <alignment horizontal="center" vertical="center"/>
      <protection/>
    </xf>
    <xf numFmtId="0" fontId="13" fillId="0" borderId="0" xfId="52" applyFont="1" applyAlignment="1">
      <alignment horizontal="center" vertical="center"/>
      <protection/>
    </xf>
    <xf numFmtId="0" fontId="13" fillId="0" borderId="0" xfId="52" applyFont="1">
      <alignment/>
      <protection/>
    </xf>
    <xf numFmtId="0" fontId="36" fillId="0" borderId="10" xfId="52" applyBorder="1" applyAlignment="1">
      <alignment horizontal="center" vertical="center"/>
      <protection/>
    </xf>
    <xf numFmtId="0" fontId="13" fillId="0" borderId="10" xfId="52" applyFont="1" applyBorder="1" applyAlignment="1">
      <alignment horizontal="center" vertical="center"/>
      <protection/>
    </xf>
    <xf numFmtId="0" fontId="13" fillId="0" borderId="10" xfId="52" applyFont="1" applyBorder="1">
      <alignment/>
      <protection/>
    </xf>
    <xf numFmtId="0" fontId="14" fillId="0" borderId="0" xfId="52" applyFont="1" applyBorder="1" applyAlignment="1">
      <alignment horizontal="justify" vertical="top" wrapText="1"/>
      <protection/>
    </xf>
    <xf numFmtId="0" fontId="14" fillId="0" borderId="0" xfId="52" applyFont="1" applyBorder="1" applyAlignment="1">
      <alignment horizontal="center" vertical="top" wrapText="1"/>
      <protection/>
    </xf>
    <xf numFmtId="0" fontId="14" fillId="0" borderId="0" xfId="52" applyFont="1" applyBorder="1" applyAlignment="1">
      <alignment vertical="top" wrapText="1"/>
      <protection/>
    </xf>
    <xf numFmtId="0" fontId="13" fillId="0" borderId="20" xfId="52" applyFont="1" applyBorder="1" applyAlignment="1">
      <alignment horizontal="center" vertical="center"/>
      <protection/>
    </xf>
    <xf numFmtId="9" fontId="13" fillId="0" borderId="20" xfId="52" applyNumberFormat="1" applyFont="1" applyBorder="1" applyAlignment="1">
      <alignment horizontal="center" vertical="center"/>
      <protection/>
    </xf>
    <xf numFmtId="0" fontId="36" fillId="0" borderId="0" xfId="52" applyBorder="1">
      <alignment/>
      <protection/>
    </xf>
    <xf numFmtId="0" fontId="15" fillId="0" borderId="20" xfId="52" applyFont="1" applyBorder="1" applyAlignment="1">
      <alignment horizontal="center" vertical="center" wrapText="1"/>
      <protection/>
    </xf>
    <xf numFmtId="0" fontId="36" fillId="0" borderId="10" xfId="52" applyBorder="1">
      <alignment/>
      <protection/>
    </xf>
    <xf numFmtId="0" fontId="17" fillId="0" borderId="0" xfId="52" applyFont="1" applyAlignment="1">
      <alignment horizontal="center" vertical="center"/>
      <protection/>
    </xf>
    <xf numFmtId="0" fontId="17" fillId="0" borderId="0" xfId="52" applyFont="1">
      <alignment/>
      <protection/>
    </xf>
    <xf numFmtId="0" fontId="17" fillId="0" borderId="10" xfId="52" applyFont="1" applyBorder="1" applyAlignment="1">
      <alignment horizontal="center" vertical="center"/>
      <protection/>
    </xf>
    <xf numFmtId="0" fontId="17" fillId="0" borderId="10" xfId="52" applyFont="1" applyBorder="1">
      <alignment/>
      <protection/>
    </xf>
    <xf numFmtId="2" fontId="13" fillId="0" borderId="20" xfId="52" applyNumberFormat="1" applyFont="1" applyBorder="1" applyAlignment="1">
      <alignment horizontal="center" vertical="center"/>
      <protection/>
    </xf>
    <xf numFmtId="0" fontId="13" fillId="0" borderId="0" xfId="52" applyFont="1" applyBorder="1" applyAlignment="1">
      <alignment horizontal="left" vertical="top"/>
      <protection/>
    </xf>
    <xf numFmtId="0" fontId="13" fillId="0" borderId="0" xfId="52" applyFont="1" applyBorder="1" applyAlignment="1">
      <alignment horizontal="left"/>
      <protection/>
    </xf>
    <xf numFmtId="0" fontId="17" fillId="0" borderId="0" xfId="52" applyFont="1" applyBorder="1" applyAlignment="1">
      <alignment vertical="top" wrapText="1"/>
      <protection/>
    </xf>
    <xf numFmtId="1" fontId="13" fillId="0" borderId="20" xfId="52" applyNumberFormat="1" applyFont="1" applyBorder="1" applyAlignment="1">
      <alignment horizontal="center" vertical="center"/>
      <protection/>
    </xf>
    <xf numFmtId="0" fontId="13" fillId="0" borderId="20" xfId="52" applyFont="1" applyBorder="1" applyAlignment="1">
      <alignment horizontal="left" vertical="top"/>
      <protection/>
    </xf>
    <xf numFmtId="0" fontId="13" fillId="0" borderId="20" xfId="52" applyFont="1" applyBorder="1" applyAlignment="1">
      <alignment horizontal="left"/>
      <protection/>
    </xf>
    <xf numFmtId="0" fontId="13" fillId="0" borderId="20" xfId="52" applyNumberFormat="1" applyFont="1" applyBorder="1" applyAlignment="1">
      <alignment horizontal="left" vertical="top"/>
      <protection/>
    </xf>
    <xf numFmtId="0" fontId="15" fillId="0" borderId="20" xfId="52" applyFont="1" applyBorder="1" applyAlignment="1">
      <alignment vertical="top" wrapText="1"/>
      <protection/>
    </xf>
    <xf numFmtId="0" fontId="18" fillId="0" borderId="10" xfId="52" applyFont="1" applyBorder="1">
      <alignment/>
      <protection/>
    </xf>
    <xf numFmtId="172" fontId="17" fillId="0" borderId="20" xfId="52" applyNumberFormat="1" applyFont="1" applyBorder="1" applyAlignment="1">
      <alignment horizontal="center" vertical="center"/>
      <protection/>
    </xf>
    <xf numFmtId="0" fontId="36" fillId="0" borderId="0" xfId="52" applyFont="1">
      <alignment/>
      <protection/>
    </xf>
    <xf numFmtId="0" fontId="17" fillId="0" borderId="20" xfId="52" applyFont="1" applyBorder="1">
      <alignment/>
      <protection/>
    </xf>
    <xf numFmtId="16" fontId="36" fillId="0" borderId="0" xfId="52" applyNumberFormat="1" applyFont="1">
      <alignment/>
      <protection/>
    </xf>
    <xf numFmtId="0" fontId="13" fillId="0" borderId="21" xfId="52" applyFont="1" applyBorder="1" applyAlignment="1">
      <alignment horizontal="center" vertical="top"/>
      <protection/>
    </xf>
    <xf numFmtId="0" fontId="13" fillId="0" borderId="20" xfId="52" applyFont="1" applyBorder="1" applyAlignment="1">
      <alignment/>
      <protection/>
    </xf>
    <xf numFmtId="0" fontId="17" fillId="0" borderId="0" xfId="52" applyFont="1" applyBorder="1">
      <alignment/>
      <protection/>
    </xf>
    <xf numFmtId="0" fontId="17" fillId="0" borderId="22" xfId="52" applyFont="1" applyBorder="1" applyAlignment="1">
      <alignment vertical="center"/>
      <protection/>
    </xf>
    <xf numFmtId="172" fontId="17" fillId="0" borderId="21" xfId="52" applyNumberFormat="1" applyFont="1" applyBorder="1" applyAlignment="1">
      <alignment vertical="center"/>
      <protection/>
    </xf>
    <xf numFmtId="0" fontId="17" fillId="0" borderId="23" xfId="52" applyFont="1" applyBorder="1" applyAlignment="1">
      <alignment horizontal="center" vertical="center"/>
      <protection/>
    </xf>
    <xf numFmtId="0" fontId="17" fillId="0" borderId="20" xfId="52" applyFont="1" applyBorder="1" applyAlignment="1">
      <alignment/>
      <protection/>
    </xf>
    <xf numFmtId="0" fontId="17" fillId="0" borderId="21" xfId="52" applyFont="1" applyBorder="1" applyAlignment="1">
      <alignment horizontal="center" vertical="center"/>
      <protection/>
    </xf>
    <xf numFmtId="0" fontId="17" fillId="33" borderId="21" xfId="52" applyFont="1" applyFill="1" applyBorder="1" applyAlignment="1">
      <alignment vertical="center"/>
      <protection/>
    </xf>
    <xf numFmtId="0" fontId="17" fillId="0" borderId="20" xfId="52" applyFont="1" applyBorder="1" applyAlignment="1">
      <alignment horizontal="right"/>
      <protection/>
    </xf>
    <xf numFmtId="0" fontId="3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49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49" fontId="3" fillId="0" borderId="2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/>
    </xf>
    <xf numFmtId="0" fontId="3" fillId="0" borderId="20" xfId="0" applyFont="1" applyBorder="1" applyAlignment="1">
      <alignment horizontal="center" vertical="top"/>
    </xf>
    <xf numFmtId="0" fontId="1" fillId="0" borderId="0" xfId="0" applyFont="1" applyBorder="1" applyAlignment="1">
      <alignment horizontal="right"/>
    </xf>
    <xf numFmtId="0" fontId="3" fillId="0" borderId="11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3" fillId="0" borderId="10" xfId="0" applyNumberFormat="1" applyFont="1" applyFill="1" applyBorder="1" applyAlignment="1">
      <alignment horizontal="left" vertical="top" wrapText="1"/>
    </xf>
    <xf numFmtId="49" fontId="3" fillId="0" borderId="18" xfId="0" applyNumberFormat="1" applyFont="1" applyFill="1" applyBorder="1" applyAlignment="1">
      <alignment horizontal="left" vertical="top" wrapText="1"/>
    </xf>
    <xf numFmtId="172" fontId="3" fillId="0" borderId="24" xfId="0" applyNumberFormat="1" applyFont="1" applyFill="1" applyBorder="1" applyAlignment="1">
      <alignment horizontal="center" vertical="top"/>
    </xf>
    <xf numFmtId="172" fontId="3" fillId="0" borderId="19" xfId="0" applyNumberFormat="1" applyFont="1" applyFill="1" applyBorder="1" applyAlignment="1">
      <alignment horizontal="center" vertical="top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3" fillId="0" borderId="14" xfId="0" applyFont="1" applyBorder="1" applyAlignment="1">
      <alignment horizontal="left"/>
    </xf>
    <xf numFmtId="49" fontId="3" fillId="0" borderId="24" xfId="0" applyNumberFormat="1" applyFont="1" applyBorder="1" applyAlignment="1">
      <alignment horizontal="center"/>
    </xf>
    <xf numFmtId="0" fontId="3" fillId="0" borderId="14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8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/>
    </xf>
    <xf numFmtId="0" fontId="3" fillId="0" borderId="18" xfId="0" applyFont="1" applyBorder="1" applyAlignment="1">
      <alignment horizontal="center" vertical="top"/>
    </xf>
    <xf numFmtId="0" fontId="3" fillId="0" borderId="22" xfId="0" applyNumberFormat="1" applyFont="1" applyBorder="1" applyAlignment="1">
      <alignment horizontal="center" vertical="top"/>
    </xf>
    <xf numFmtId="49" fontId="3" fillId="0" borderId="15" xfId="0" applyNumberFormat="1" applyFont="1" applyBorder="1" applyAlignment="1">
      <alignment horizontal="center" vertical="top"/>
    </xf>
    <xf numFmtId="49" fontId="3" fillId="0" borderId="14" xfId="0" applyNumberFormat="1" applyFont="1" applyBorder="1" applyAlignment="1">
      <alignment horizontal="center" vertical="top"/>
    </xf>
    <xf numFmtId="49" fontId="3" fillId="0" borderId="13" xfId="0" applyNumberFormat="1" applyFont="1" applyBorder="1" applyAlignment="1">
      <alignment horizontal="center" vertical="top"/>
    </xf>
    <xf numFmtId="49" fontId="3" fillId="0" borderId="12" xfId="0" applyNumberFormat="1" applyFont="1" applyBorder="1" applyAlignment="1">
      <alignment horizontal="center" vertical="top"/>
    </xf>
    <xf numFmtId="49" fontId="3" fillId="0" borderId="10" xfId="0" applyNumberFormat="1" applyFont="1" applyBorder="1" applyAlignment="1">
      <alignment horizontal="center" vertical="top"/>
    </xf>
    <xf numFmtId="49" fontId="3" fillId="0" borderId="18" xfId="0" applyNumberFormat="1" applyFont="1" applyBorder="1" applyAlignment="1">
      <alignment horizontal="center" vertical="top"/>
    </xf>
    <xf numFmtId="0" fontId="3" fillId="0" borderId="15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3" fillId="0" borderId="14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8" xfId="0" applyNumberFormat="1" applyFont="1" applyBorder="1" applyAlignment="1">
      <alignment horizontal="left" vertical="top" wrapText="1"/>
    </xf>
    <xf numFmtId="173" fontId="3" fillId="0" borderId="22" xfId="0" applyNumberFormat="1" applyFont="1" applyBorder="1" applyAlignment="1">
      <alignment horizontal="center" vertical="top"/>
    </xf>
    <xf numFmtId="0" fontId="3" fillId="0" borderId="2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top" wrapText="1"/>
    </xf>
    <xf numFmtId="0" fontId="3" fillId="0" borderId="14" xfId="0" applyNumberFormat="1" applyFont="1" applyBorder="1" applyAlignment="1">
      <alignment horizontal="center" vertical="top" wrapText="1"/>
    </xf>
    <xf numFmtId="0" fontId="3" fillId="0" borderId="13" xfId="0" applyNumberFormat="1" applyFont="1" applyBorder="1" applyAlignment="1">
      <alignment horizontal="center" vertical="top" wrapText="1"/>
    </xf>
    <xf numFmtId="173" fontId="3" fillId="0" borderId="15" xfId="0" applyNumberFormat="1" applyFont="1" applyBorder="1" applyAlignment="1">
      <alignment horizontal="center" vertical="top" wrapText="1"/>
    </xf>
    <xf numFmtId="173" fontId="3" fillId="0" borderId="14" xfId="0" applyNumberFormat="1" applyFont="1" applyBorder="1" applyAlignment="1">
      <alignment horizontal="center" vertical="top" wrapText="1"/>
    </xf>
    <xf numFmtId="173" fontId="3" fillId="0" borderId="13" xfId="0" applyNumberFormat="1" applyFont="1" applyBorder="1" applyAlignment="1">
      <alignment horizontal="center" vertical="top" wrapText="1"/>
    </xf>
    <xf numFmtId="0" fontId="17" fillId="0" borderId="15" xfId="52" applyFont="1" applyBorder="1" applyAlignment="1">
      <alignment horizontal="left" vertical="top" wrapText="1"/>
      <protection/>
    </xf>
    <xf numFmtId="0" fontId="36" fillId="0" borderId="14" xfId="52" applyBorder="1" applyAlignment="1">
      <alignment horizontal="left" vertical="top" wrapText="1"/>
      <protection/>
    </xf>
    <xf numFmtId="0" fontId="36" fillId="0" borderId="13" xfId="52" applyBorder="1" applyAlignment="1">
      <alignment horizontal="left" vertical="top" wrapText="1"/>
      <protection/>
    </xf>
    <xf numFmtId="0" fontId="36" fillId="0" borderId="17" xfId="52" applyBorder="1" applyAlignment="1">
      <alignment horizontal="left" vertical="top" wrapText="1"/>
      <protection/>
    </xf>
    <xf numFmtId="0" fontId="36" fillId="0" borderId="0" xfId="52" applyBorder="1" applyAlignment="1">
      <alignment horizontal="left" vertical="top" wrapText="1"/>
      <protection/>
    </xf>
    <xf numFmtId="0" fontId="36" fillId="0" borderId="16" xfId="52" applyBorder="1" applyAlignment="1">
      <alignment horizontal="left" vertical="top" wrapText="1"/>
      <protection/>
    </xf>
    <xf numFmtId="0" fontId="36" fillId="0" borderId="12" xfId="52" applyBorder="1" applyAlignment="1">
      <alignment horizontal="left" vertical="top" wrapText="1"/>
      <protection/>
    </xf>
    <xf numFmtId="0" fontId="36" fillId="0" borderId="10" xfId="52" applyBorder="1" applyAlignment="1">
      <alignment horizontal="left" vertical="top" wrapText="1"/>
      <protection/>
    </xf>
    <xf numFmtId="0" fontId="36" fillId="0" borderId="18" xfId="52" applyBorder="1" applyAlignment="1">
      <alignment horizontal="left" vertical="top" wrapText="1"/>
      <protection/>
    </xf>
    <xf numFmtId="0" fontId="36" fillId="0" borderId="20" xfId="52" applyBorder="1" applyAlignment="1">
      <alignment horizontal="center" wrapText="1"/>
      <protection/>
    </xf>
    <xf numFmtId="0" fontId="13" fillId="0" borderId="15" xfId="52" applyFont="1" applyBorder="1" applyAlignment="1">
      <alignment horizontal="left" vertical="top" wrapText="1"/>
      <protection/>
    </xf>
    <xf numFmtId="0" fontId="13" fillId="0" borderId="0" xfId="52" applyFont="1" applyAlignment="1">
      <alignment horizontal="center" wrapText="1"/>
      <protection/>
    </xf>
    <xf numFmtId="0" fontId="13" fillId="0" borderId="11" xfId="52" applyFont="1" applyBorder="1" applyAlignment="1">
      <alignment vertical="center" wrapText="1"/>
      <protection/>
    </xf>
    <xf numFmtId="0" fontId="13" fillId="0" borderId="24" xfId="52" applyFont="1" applyBorder="1" applyAlignment="1">
      <alignment vertical="center" wrapText="1"/>
      <protection/>
    </xf>
    <xf numFmtId="0" fontId="13" fillId="0" borderId="19" xfId="52" applyFont="1" applyBorder="1" applyAlignment="1">
      <alignment vertical="center" wrapText="1"/>
      <protection/>
    </xf>
    <xf numFmtId="0" fontId="13" fillId="0" borderId="20" xfId="52" applyFont="1" applyBorder="1" applyAlignment="1">
      <alignment horizontal="center" wrapText="1"/>
      <protection/>
    </xf>
    <xf numFmtId="0" fontId="13" fillId="0" borderId="20" xfId="52" applyFont="1" applyBorder="1" applyAlignment="1">
      <alignment horizontal="center" vertical="center" wrapText="1"/>
      <protection/>
    </xf>
    <xf numFmtId="0" fontId="36" fillId="0" borderId="20" xfId="52" applyBorder="1" applyAlignment="1">
      <alignment horizontal="center" vertical="center" wrapText="1"/>
      <protection/>
    </xf>
    <xf numFmtId="0" fontId="3" fillId="0" borderId="15" xfId="0" applyNumberFormat="1" applyFont="1" applyBorder="1" applyAlignment="1">
      <alignment horizontal="center" wrapText="1"/>
    </xf>
    <xf numFmtId="0" fontId="3" fillId="0" borderId="14" xfId="0" applyNumberFormat="1" applyFont="1" applyBorder="1" applyAlignment="1">
      <alignment horizontal="center" wrapText="1"/>
    </xf>
    <xf numFmtId="0" fontId="3" fillId="0" borderId="13" xfId="0" applyNumberFormat="1" applyFont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3" fillId="0" borderId="20" xfId="0" applyNumberFormat="1" applyFont="1" applyFill="1" applyBorder="1" applyAlignment="1">
      <alignment horizontal="center" vertical="top" wrapText="1"/>
    </xf>
    <xf numFmtId="49" fontId="3" fillId="0" borderId="20" xfId="0" applyNumberFormat="1" applyFont="1" applyFill="1" applyBorder="1" applyAlignment="1">
      <alignment horizontal="left" vertical="top" wrapText="1"/>
    </xf>
    <xf numFmtId="49" fontId="3" fillId="0" borderId="15" xfId="0" applyNumberFormat="1" applyFont="1" applyFill="1" applyBorder="1" applyAlignment="1">
      <alignment horizontal="left" vertical="top" wrapText="1"/>
    </xf>
    <xf numFmtId="49" fontId="3" fillId="0" borderId="14" xfId="0" applyNumberFormat="1" applyFont="1" applyFill="1" applyBorder="1" applyAlignment="1">
      <alignment horizontal="left" vertical="top" wrapText="1"/>
    </xf>
    <xf numFmtId="49" fontId="3" fillId="0" borderId="13" xfId="0" applyNumberFormat="1" applyFont="1" applyFill="1" applyBorder="1" applyAlignment="1">
      <alignment horizontal="left" vertical="top" wrapText="1"/>
    </xf>
    <xf numFmtId="49" fontId="3" fillId="0" borderId="12" xfId="0" applyNumberFormat="1" applyFont="1" applyFill="1" applyBorder="1" applyAlignment="1">
      <alignment horizontal="left" vertical="top" wrapText="1"/>
    </xf>
    <xf numFmtId="0" fontId="3" fillId="0" borderId="22" xfId="0" applyNumberFormat="1" applyFont="1" applyFill="1" applyBorder="1" applyAlignment="1">
      <alignment horizontal="center" vertical="top"/>
    </xf>
    <xf numFmtId="0" fontId="3" fillId="0" borderId="15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8" xfId="0" applyNumberFormat="1" applyFont="1" applyBorder="1" applyAlignment="1">
      <alignment horizontal="center" vertical="center"/>
    </xf>
    <xf numFmtId="0" fontId="3" fillId="0" borderId="24" xfId="0" applyNumberFormat="1" applyFont="1" applyBorder="1" applyAlignment="1">
      <alignment horizontal="left" vertical="top" wrapText="1"/>
    </xf>
    <xf numFmtId="0" fontId="3" fillId="0" borderId="19" xfId="0" applyNumberFormat="1" applyFont="1" applyBorder="1" applyAlignment="1">
      <alignment horizontal="left" vertical="top" wrapText="1"/>
    </xf>
    <xf numFmtId="49" fontId="3" fillId="0" borderId="20" xfId="0" applyNumberFormat="1" applyFont="1" applyBorder="1" applyAlignment="1">
      <alignment horizontal="center" vertical="top"/>
    </xf>
    <xf numFmtId="49" fontId="3" fillId="0" borderId="22" xfId="0" applyNumberFormat="1" applyFont="1" applyFill="1" applyBorder="1" applyAlignment="1">
      <alignment horizontal="center" vertical="top"/>
    </xf>
    <xf numFmtId="0" fontId="6" fillId="0" borderId="0" xfId="0" applyFont="1" applyBorder="1" applyAlignment="1">
      <alignment horizontal="justify" wrapText="1"/>
    </xf>
    <xf numFmtId="0" fontId="5" fillId="0" borderId="0" xfId="0" applyFont="1" applyBorder="1" applyAlignment="1">
      <alignment horizontal="justify" wrapText="1"/>
    </xf>
    <xf numFmtId="0" fontId="13" fillId="0" borderId="11" xfId="52" applyFont="1" applyBorder="1" applyAlignment="1">
      <alignment horizontal="left" vertical="top" wrapText="1"/>
      <protection/>
    </xf>
    <xf numFmtId="0" fontId="13" fillId="0" borderId="24" xfId="52" applyFont="1" applyBorder="1" applyAlignment="1">
      <alignment horizontal="left" vertical="top" wrapText="1"/>
      <protection/>
    </xf>
    <xf numFmtId="0" fontId="13" fillId="0" borderId="19" xfId="52" applyFont="1" applyBorder="1" applyAlignment="1">
      <alignment horizontal="left" vertical="top" wrapText="1"/>
      <protection/>
    </xf>
    <xf numFmtId="0" fontId="13" fillId="0" borderId="11" xfId="52" applyFont="1" applyBorder="1" applyAlignment="1">
      <alignment horizontal="left" vertical="top"/>
      <protection/>
    </xf>
    <xf numFmtId="0" fontId="13" fillId="0" borderId="24" xfId="52" applyFont="1" applyBorder="1" applyAlignment="1">
      <alignment horizontal="left" vertical="top"/>
      <protection/>
    </xf>
    <xf numFmtId="0" fontId="13" fillId="0" borderId="19" xfId="52" applyFont="1" applyBorder="1" applyAlignment="1">
      <alignment horizontal="left" vertical="top"/>
      <protection/>
    </xf>
    <xf numFmtId="0" fontId="16" fillId="0" borderId="0" xfId="52" applyFont="1" applyAlignment="1">
      <alignment horizontal="center"/>
      <protection/>
    </xf>
    <xf numFmtId="0" fontId="13" fillId="0" borderId="20" xfId="52" applyFont="1" applyBorder="1" applyAlignment="1">
      <alignment horizontal="center" vertical="top" wrapText="1"/>
      <protection/>
    </xf>
    <xf numFmtId="0" fontId="13" fillId="0" borderId="20" xfId="52" applyFont="1" applyBorder="1" applyAlignment="1">
      <alignment horizontal="center" vertical="center"/>
      <protection/>
    </xf>
    <xf numFmtId="0" fontId="17" fillId="0" borderId="20" xfId="52" applyFont="1" applyBorder="1" applyAlignment="1">
      <alignment horizontal="center" vertical="top" wrapText="1"/>
      <protection/>
    </xf>
    <xf numFmtId="0" fontId="17" fillId="0" borderId="20" xfId="52" applyFont="1" applyBorder="1" applyAlignment="1">
      <alignment horizontal="center" vertical="center"/>
      <protection/>
    </xf>
    <xf numFmtId="0" fontId="17" fillId="0" borderId="20" xfId="52" applyFont="1" applyBorder="1" applyAlignment="1">
      <alignment horizontal="center" vertical="center" wrapText="1"/>
      <protection/>
    </xf>
    <xf numFmtId="0" fontId="17" fillId="0" borderId="11" xfId="52" applyFont="1" applyBorder="1" applyAlignment="1">
      <alignment horizontal="left" vertical="top" wrapText="1"/>
      <protection/>
    </xf>
    <xf numFmtId="0" fontId="17" fillId="0" borderId="24" xfId="52" applyFont="1" applyBorder="1" applyAlignment="1">
      <alignment horizontal="left" vertical="top" wrapText="1"/>
      <protection/>
    </xf>
    <xf numFmtId="0" fontId="17" fillId="0" borderId="19" xfId="52" applyFont="1" applyBorder="1" applyAlignment="1">
      <alignment horizontal="left" vertical="top" wrapText="1"/>
      <protection/>
    </xf>
    <xf numFmtId="0" fontId="17" fillId="0" borderId="11" xfId="52" applyFont="1" applyBorder="1" applyAlignment="1">
      <alignment horizontal="left" vertical="top"/>
      <protection/>
    </xf>
    <xf numFmtId="0" fontId="17" fillId="0" borderId="24" xfId="52" applyFont="1" applyBorder="1" applyAlignment="1">
      <alignment horizontal="left" vertical="top"/>
      <protection/>
    </xf>
    <xf numFmtId="0" fontId="17" fillId="0" borderId="19" xfId="52" applyFont="1" applyBorder="1" applyAlignment="1">
      <alignment horizontal="left" vertical="top"/>
      <protection/>
    </xf>
    <xf numFmtId="0" fontId="17" fillId="0" borderId="20" xfId="52" applyFont="1" applyBorder="1" applyAlignment="1">
      <alignment horizontal="center" vertical="top"/>
      <protection/>
    </xf>
    <xf numFmtId="0" fontId="17" fillId="0" borderId="11" xfId="52" applyFont="1" applyBorder="1" applyAlignment="1">
      <alignment/>
      <protection/>
    </xf>
    <xf numFmtId="0" fontId="17" fillId="0" borderId="24" xfId="52" applyFont="1" applyBorder="1" applyAlignment="1">
      <alignment/>
      <protection/>
    </xf>
    <xf numFmtId="0" fontId="17" fillId="0" borderId="19" xfId="52" applyFont="1" applyBorder="1" applyAlignment="1">
      <alignment/>
      <protection/>
    </xf>
    <xf numFmtId="0" fontId="13" fillId="0" borderId="0" xfId="52" applyFont="1" applyAlignment="1">
      <alignment horizontal="center" vertical="top" wrapText="1"/>
      <protection/>
    </xf>
    <xf numFmtId="0" fontId="13" fillId="0" borderId="11" xfId="52" applyFont="1" applyBorder="1" applyAlignment="1">
      <alignment horizontal="center" vertical="center"/>
      <protection/>
    </xf>
    <xf numFmtId="0" fontId="13" fillId="0" borderId="24" xfId="52" applyFont="1" applyBorder="1" applyAlignment="1">
      <alignment horizontal="center" vertical="center"/>
      <protection/>
    </xf>
    <xf numFmtId="0" fontId="13" fillId="0" borderId="19" xfId="52" applyFont="1" applyBorder="1" applyAlignment="1">
      <alignment horizontal="center" vertical="center"/>
      <protection/>
    </xf>
    <xf numFmtId="0" fontId="17" fillId="0" borderId="15" xfId="52" applyFont="1" applyBorder="1" applyAlignment="1">
      <alignment horizontal="center" vertical="top" wrapText="1"/>
      <protection/>
    </xf>
    <xf numFmtId="0" fontId="17" fillId="0" borderId="14" xfId="52" applyFont="1" applyBorder="1" applyAlignment="1">
      <alignment horizontal="center" vertical="top" wrapText="1"/>
      <protection/>
    </xf>
    <xf numFmtId="0" fontId="17" fillId="0" borderId="13" xfId="52" applyFont="1" applyBorder="1" applyAlignment="1">
      <alignment horizontal="center" vertical="top" wrapText="1"/>
      <protection/>
    </xf>
    <xf numFmtId="0" fontId="17" fillId="0" borderId="17" xfId="52" applyFont="1" applyBorder="1" applyAlignment="1">
      <alignment horizontal="center" vertical="top" wrapText="1"/>
      <protection/>
    </xf>
    <xf numFmtId="0" fontId="17" fillId="0" borderId="0" xfId="52" applyFont="1" applyBorder="1" applyAlignment="1">
      <alignment horizontal="center" vertical="top" wrapText="1"/>
      <protection/>
    </xf>
    <xf numFmtId="0" fontId="17" fillId="0" borderId="16" xfId="52" applyFont="1" applyBorder="1" applyAlignment="1">
      <alignment horizontal="center" vertical="top" wrapText="1"/>
      <protection/>
    </xf>
    <xf numFmtId="0" fontId="17" fillId="0" borderId="11" xfId="52" applyFont="1" applyBorder="1" applyAlignment="1">
      <alignment horizontal="left"/>
      <protection/>
    </xf>
    <xf numFmtId="0" fontId="17" fillId="0" borderId="24" xfId="52" applyFont="1" applyBorder="1" applyAlignment="1">
      <alignment horizontal="left"/>
      <protection/>
    </xf>
    <xf numFmtId="0" fontId="17" fillId="0" borderId="19" xfId="52" applyFont="1" applyBorder="1" applyAlignment="1">
      <alignment horizontal="left"/>
      <protection/>
    </xf>
    <xf numFmtId="0" fontId="15" fillId="0" borderId="11" xfId="52" applyFont="1" applyBorder="1" applyAlignment="1">
      <alignment vertical="top" wrapText="1"/>
      <protection/>
    </xf>
    <xf numFmtId="0" fontId="15" fillId="0" borderId="24" xfId="52" applyFont="1" applyBorder="1" applyAlignment="1">
      <alignment vertical="top" wrapText="1"/>
      <protection/>
    </xf>
    <xf numFmtId="0" fontId="15" fillId="0" borderId="19" xfId="52" applyFont="1" applyBorder="1" applyAlignment="1">
      <alignment vertical="top" wrapText="1"/>
      <protection/>
    </xf>
    <xf numFmtId="0" fontId="3" fillId="0" borderId="24" xfId="0" applyFont="1" applyBorder="1" applyAlignment="1">
      <alignment horizontal="justify" vertical="top" wrapText="1"/>
    </xf>
    <xf numFmtId="49" fontId="1" fillId="0" borderId="1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3" fillId="0" borderId="12" xfId="0" applyFont="1" applyBorder="1" applyAlignment="1">
      <alignment horizontal="center" vertical="top"/>
    </xf>
    <xf numFmtId="0" fontId="3" fillId="0" borderId="14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justify" vertical="top" wrapText="1"/>
    </xf>
    <xf numFmtId="0" fontId="3" fillId="0" borderId="23" xfId="0" applyFont="1" applyBorder="1" applyAlignment="1">
      <alignment horizontal="center" vertical="top"/>
    </xf>
    <xf numFmtId="0" fontId="3" fillId="0" borderId="23" xfId="0" applyFont="1" applyBorder="1" applyAlignment="1">
      <alignment horizontal="center" vertical="top" wrapText="1"/>
    </xf>
    <xf numFmtId="0" fontId="3" fillId="0" borderId="24" xfId="0" applyNumberFormat="1" applyFont="1" applyBorder="1" applyAlignment="1">
      <alignment horizontal="left" vertical="center" wrapText="1"/>
    </xf>
    <xf numFmtId="0" fontId="3" fillId="0" borderId="19" xfId="0" applyNumberFormat="1" applyFont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center" vertical="top"/>
    </xf>
    <xf numFmtId="49" fontId="3" fillId="0" borderId="24" xfId="0" applyNumberFormat="1" applyFont="1" applyBorder="1" applyAlignment="1">
      <alignment horizontal="center" vertical="top"/>
    </xf>
    <xf numFmtId="49" fontId="3" fillId="0" borderId="19" xfId="0" applyNumberFormat="1" applyFont="1" applyBorder="1" applyAlignment="1">
      <alignment horizontal="center" vertical="top"/>
    </xf>
    <xf numFmtId="173" fontId="3" fillId="0" borderId="11" xfId="0" applyNumberFormat="1" applyFont="1" applyBorder="1" applyAlignment="1">
      <alignment horizontal="center" vertical="top"/>
    </xf>
    <xf numFmtId="173" fontId="3" fillId="0" borderId="24" xfId="0" applyNumberFormat="1" applyFont="1" applyBorder="1" applyAlignment="1">
      <alignment horizontal="center" vertical="top"/>
    </xf>
    <xf numFmtId="173" fontId="3" fillId="0" borderId="19" xfId="0" applyNumberFormat="1" applyFont="1" applyBorder="1" applyAlignment="1">
      <alignment horizontal="center" vertical="top"/>
    </xf>
    <xf numFmtId="0" fontId="3" fillId="0" borderId="24" xfId="0" applyNumberFormat="1" applyFont="1" applyBorder="1" applyAlignment="1">
      <alignment horizontal="justify" vertical="center" wrapText="1"/>
    </xf>
    <xf numFmtId="0" fontId="3" fillId="0" borderId="11" xfId="0" applyFont="1" applyBorder="1" applyAlignment="1">
      <alignment horizontal="center" vertical="top"/>
    </xf>
    <xf numFmtId="0" fontId="3" fillId="0" borderId="24" xfId="0" applyFont="1" applyBorder="1" applyAlignment="1">
      <alignment horizontal="center" vertical="top"/>
    </xf>
    <xf numFmtId="0" fontId="3" fillId="0" borderId="19" xfId="0" applyFont="1" applyBorder="1" applyAlignment="1">
      <alignment horizontal="center" vertical="top"/>
    </xf>
    <xf numFmtId="49" fontId="3" fillId="0" borderId="11" xfId="0" applyNumberFormat="1" applyFont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173" fontId="3" fillId="0" borderId="11" xfId="0" applyNumberFormat="1" applyFont="1" applyBorder="1" applyAlignment="1">
      <alignment horizontal="center" vertical="center"/>
    </xf>
    <xf numFmtId="173" fontId="3" fillId="0" borderId="24" xfId="0" applyNumberFormat="1" applyFont="1" applyBorder="1" applyAlignment="1">
      <alignment horizontal="center" vertical="center"/>
    </xf>
    <xf numFmtId="173" fontId="3" fillId="0" borderId="19" xfId="0" applyNumberFormat="1" applyFont="1" applyBorder="1" applyAlignment="1">
      <alignment horizontal="center" vertical="center"/>
    </xf>
    <xf numFmtId="0" fontId="3" fillId="0" borderId="24" xfId="0" applyNumberFormat="1" applyFont="1" applyBorder="1" applyAlignment="1">
      <alignment horizontal="left" vertical="center"/>
    </xf>
    <xf numFmtId="0" fontId="3" fillId="0" borderId="19" xfId="0" applyNumberFormat="1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4" fillId="0" borderId="20" xfId="0" applyNumberFormat="1" applyFont="1" applyFill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left" vertical="center" wrapText="1"/>
    </xf>
    <xf numFmtId="49" fontId="4" fillId="0" borderId="19" xfId="0" applyNumberFormat="1" applyFont="1" applyBorder="1" applyAlignment="1">
      <alignment horizontal="left" vertical="center" wrapText="1"/>
    </xf>
    <xf numFmtId="0" fontId="12" fillId="0" borderId="20" xfId="0" applyFont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/>
    </xf>
    <xf numFmtId="0" fontId="4" fillId="0" borderId="2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/>
    </xf>
    <xf numFmtId="49" fontId="12" fillId="0" borderId="20" xfId="0" applyNumberFormat="1" applyFont="1" applyBorder="1" applyAlignment="1">
      <alignment horizontal="center"/>
    </xf>
    <xf numFmtId="0" fontId="4" fillId="0" borderId="20" xfId="0" applyFont="1" applyBorder="1" applyAlignment="1">
      <alignment horizontal="center" vertical="center"/>
    </xf>
    <xf numFmtId="0" fontId="12" fillId="0" borderId="20" xfId="0" applyNumberFormat="1" applyFont="1" applyFill="1" applyBorder="1" applyAlignment="1">
      <alignment horizontal="center"/>
    </xf>
    <xf numFmtId="0" fontId="12" fillId="0" borderId="11" xfId="0" applyNumberFormat="1" applyFont="1" applyFill="1" applyBorder="1" applyAlignment="1">
      <alignment horizontal="center"/>
    </xf>
    <xf numFmtId="0" fontId="12" fillId="0" borderId="24" xfId="0" applyNumberFormat="1" applyFont="1" applyFill="1" applyBorder="1" applyAlignment="1">
      <alignment horizontal="center"/>
    </xf>
    <xf numFmtId="0" fontId="12" fillId="0" borderId="19" xfId="0" applyNumberFormat="1" applyFont="1" applyFill="1" applyBorder="1" applyAlignment="1">
      <alignment horizontal="center"/>
    </xf>
    <xf numFmtId="0" fontId="12" fillId="0" borderId="20" xfId="0" applyNumberFormat="1" applyFont="1" applyBorder="1" applyAlignment="1">
      <alignment horizontal="center"/>
    </xf>
    <xf numFmtId="49" fontId="12" fillId="0" borderId="24" xfId="0" applyNumberFormat="1" applyFont="1" applyBorder="1" applyAlignment="1">
      <alignment horizontal="left" vertical="center" wrapText="1"/>
    </xf>
    <xf numFmtId="49" fontId="12" fillId="0" borderId="19" xfId="0" applyNumberFormat="1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 textRotation="90"/>
    </xf>
    <xf numFmtId="0" fontId="4" fillId="0" borderId="14" xfId="0" applyFont="1" applyBorder="1" applyAlignment="1">
      <alignment horizontal="center" vertical="center" textRotation="90"/>
    </xf>
    <xf numFmtId="0" fontId="4" fillId="0" borderId="13" xfId="0" applyFont="1" applyBorder="1" applyAlignment="1">
      <alignment horizontal="center" vertical="center" textRotation="90"/>
    </xf>
    <xf numFmtId="0" fontId="4" fillId="0" borderId="20" xfId="0" applyNumberFormat="1" applyFont="1" applyFill="1" applyBorder="1" applyAlignment="1">
      <alignment horizontal="left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textRotation="90" wrapText="1"/>
    </xf>
    <xf numFmtId="0" fontId="4" fillId="0" borderId="14" xfId="0" applyFont="1" applyBorder="1" applyAlignment="1">
      <alignment horizontal="center" vertical="center" textRotation="90" wrapText="1"/>
    </xf>
    <xf numFmtId="0" fontId="4" fillId="0" borderId="13" xfId="0" applyFont="1" applyBorder="1" applyAlignment="1">
      <alignment horizontal="center" vertical="center" textRotation="90" wrapText="1"/>
    </xf>
    <xf numFmtId="0" fontId="4" fillId="0" borderId="17" xfId="0" applyFont="1" applyBorder="1" applyAlignment="1">
      <alignment horizontal="center" vertical="center" textRotation="90" wrapText="1"/>
    </xf>
    <xf numFmtId="0" fontId="4" fillId="0" borderId="0" xfId="0" applyFont="1" applyBorder="1" applyAlignment="1">
      <alignment horizontal="center" vertical="center" textRotation="90" wrapText="1"/>
    </xf>
    <xf numFmtId="0" fontId="4" fillId="0" borderId="16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8" xfId="0" applyFont="1" applyBorder="1" applyAlignment="1">
      <alignment horizontal="center" vertical="center" textRotation="90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textRotation="90"/>
    </xf>
    <xf numFmtId="0" fontId="4" fillId="0" borderId="0" xfId="0" applyFont="1" applyBorder="1" applyAlignment="1">
      <alignment horizontal="center" vertical="center" textRotation="90"/>
    </xf>
    <xf numFmtId="0" fontId="4" fillId="0" borderId="16" xfId="0" applyFont="1" applyBorder="1" applyAlignment="1">
      <alignment horizontal="center" vertical="center" textRotation="90"/>
    </xf>
    <xf numFmtId="0" fontId="4" fillId="0" borderId="12" xfId="0" applyFont="1" applyBorder="1" applyAlignment="1">
      <alignment horizontal="center" vertical="center" textRotation="90"/>
    </xf>
    <xf numFmtId="0" fontId="4" fillId="0" borderId="10" xfId="0" applyFont="1" applyBorder="1" applyAlignment="1">
      <alignment horizontal="center" vertical="center" textRotation="90"/>
    </xf>
    <xf numFmtId="0" fontId="4" fillId="0" borderId="18" xfId="0" applyFont="1" applyBorder="1" applyAlignment="1">
      <alignment horizontal="center" vertical="center" textRotation="90"/>
    </xf>
    <xf numFmtId="0" fontId="6" fillId="0" borderId="0" xfId="0" applyFont="1" applyBorder="1" applyAlignment="1">
      <alignment horizontal="justify" vertical="top" wrapText="1"/>
    </xf>
    <xf numFmtId="0" fontId="2" fillId="0" borderId="15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17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left" wrapText="1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vertical="center" textRotation="90" wrapText="1"/>
    </xf>
    <xf numFmtId="0" fontId="2" fillId="0" borderId="20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left" wrapText="1"/>
    </xf>
    <xf numFmtId="0" fontId="2" fillId="0" borderId="24" xfId="0" applyFont="1" applyFill="1" applyBorder="1" applyAlignment="1">
      <alignment horizontal="left" wrapText="1"/>
    </xf>
    <xf numFmtId="0" fontId="2" fillId="0" borderId="19" xfId="0" applyFont="1" applyFill="1" applyBorder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27"/>
  <sheetViews>
    <sheetView view="pageBreakPreview" zoomScaleSheetLayoutView="100" zoomScalePageLayoutView="0" workbookViewId="0" topLeftCell="A1">
      <selection activeCell="DJ15" sqref="DJ15"/>
    </sheetView>
  </sheetViews>
  <sheetFormatPr defaultColWidth="0.875" defaultRowHeight="12.75"/>
  <cols>
    <col min="1" max="16384" width="0.875" style="4" customWidth="1"/>
  </cols>
  <sheetData>
    <row r="1" s="1" customFormat="1" ht="15.75">
      <c r="CZ1" s="2"/>
    </row>
    <row r="2" s="1" customFormat="1" ht="15.75"/>
    <row r="3" spans="1:104" s="1" customFormat="1" ht="15.75">
      <c r="A3" s="104" t="s">
        <v>20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  <c r="BL3" s="104"/>
      <c r="BM3" s="104"/>
      <c r="BN3" s="104"/>
      <c r="BO3" s="104"/>
      <c r="BP3" s="104"/>
      <c r="BQ3" s="104"/>
      <c r="BR3" s="104"/>
      <c r="BS3" s="104"/>
      <c r="BT3" s="104"/>
      <c r="BU3" s="104"/>
      <c r="BV3" s="104"/>
      <c r="BW3" s="104"/>
      <c r="BX3" s="104"/>
      <c r="BY3" s="104"/>
      <c r="BZ3" s="104"/>
      <c r="CA3" s="104"/>
      <c r="CB3" s="104"/>
      <c r="CC3" s="104"/>
      <c r="CD3" s="104"/>
      <c r="CE3" s="104"/>
      <c r="CF3" s="104"/>
      <c r="CG3" s="104"/>
      <c r="CH3" s="104"/>
      <c r="CI3" s="104"/>
      <c r="CJ3" s="104"/>
      <c r="CK3" s="104"/>
      <c r="CL3" s="104"/>
      <c r="CM3" s="104"/>
      <c r="CN3" s="104"/>
      <c r="CO3" s="104"/>
      <c r="CP3" s="104"/>
      <c r="CQ3" s="104"/>
      <c r="CR3" s="104"/>
      <c r="CS3" s="104"/>
      <c r="CT3" s="104"/>
      <c r="CU3" s="104"/>
      <c r="CV3" s="104"/>
      <c r="CW3" s="104"/>
      <c r="CX3" s="104"/>
      <c r="CY3" s="104"/>
      <c r="CZ3" s="104"/>
    </row>
    <row r="4" spans="1:104" s="1" customFormat="1" ht="15.75">
      <c r="A4" s="106" t="s">
        <v>23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  <c r="BM4" s="106"/>
      <c r="BN4" s="106"/>
      <c r="BO4" s="106"/>
      <c r="BP4" s="106"/>
      <c r="BQ4" s="106"/>
      <c r="BR4" s="106"/>
      <c r="BS4" s="106"/>
      <c r="BT4" s="106"/>
      <c r="BU4" s="106"/>
      <c r="BV4" s="106"/>
      <c r="BW4" s="106"/>
      <c r="BX4" s="106"/>
      <c r="BY4" s="106"/>
      <c r="BZ4" s="106"/>
      <c r="CA4" s="106"/>
      <c r="CB4" s="106"/>
      <c r="CC4" s="106"/>
      <c r="CD4" s="106"/>
      <c r="CE4" s="106"/>
      <c r="CF4" s="106"/>
      <c r="CG4" s="99" t="s">
        <v>211</v>
      </c>
      <c r="CH4" s="99"/>
      <c r="CI4" s="99"/>
      <c r="CJ4" s="99"/>
      <c r="CK4" s="99"/>
      <c r="CL4" s="99"/>
      <c r="CM4" s="99"/>
      <c r="CN4" s="99"/>
      <c r="CO4" s="99"/>
      <c r="CP4" s="99"/>
      <c r="CQ4" s="98" t="s">
        <v>19</v>
      </c>
      <c r="CR4" s="98"/>
      <c r="CS4" s="98"/>
      <c r="CT4" s="98"/>
      <c r="CU4" s="98"/>
      <c r="CV4" s="98"/>
      <c r="CW4" s="98"/>
      <c r="CX4" s="98"/>
      <c r="CY4" s="98"/>
      <c r="CZ4" s="98"/>
    </row>
    <row r="6" spans="6:99" ht="15.75">
      <c r="F6" s="100" t="s">
        <v>202</v>
      </c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  <c r="BG6" s="100"/>
      <c r="BH6" s="100"/>
      <c r="BI6" s="100"/>
      <c r="BJ6" s="100"/>
      <c r="BK6" s="100"/>
      <c r="BL6" s="100"/>
      <c r="BM6" s="100"/>
      <c r="BN6" s="100"/>
      <c r="BO6" s="100"/>
      <c r="BP6" s="100"/>
      <c r="BQ6" s="100"/>
      <c r="BR6" s="100"/>
      <c r="BS6" s="100"/>
      <c r="BT6" s="100"/>
      <c r="BU6" s="100"/>
      <c r="BV6" s="100"/>
      <c r="BW6" s="100"/>
      <c r="BX6" s="100"/>
      <c r="BY6" s="100"/>
      <c r="BZ6" s="100"/>
      <c r="CA6" s="100"/>
      <c r="CB6" s="100"/>
      <c r="CC6" s="100"/>
      <c r="CD6" s="100"/>
      <c r="CE6" s="100"/>
      <c r="CF6" s="100"/>
      <c r="CG6" s="100"/>
      <c r="CH6" s="100"/>
      <c r="CI6" s="100"/>
      <c r="CJ6" s="100"/>
      <c r="CK6" s="100"/>
      <c r="CL6" s="100"/>
      <c r="CM6" s="100"/>
      <c r="CN6" s="100"/>
      <c r="CO6" s="100"/>
      <c r="CP6" s="100"/>
      <c r="CQ6" s="100"/>
      <c r="CR6" s="100"/>
      <c r="CS6" s="100"/>
      <c r="CT6" s="100"/>
      <c r="CU6" s="100"/>
    </row>
    <row r="7" spans="6:99" s="8" customFormat="1" ht="15" customHeight="1">
      <c r="F7" s="103" t="s">
        <v>21</v>
      </c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  <c r="AO7" s="103"/>
      <c r="AP7" s="103"/>
      <c r="AQ7" s="103"/>
      <c r="AR7" s="103"/>
      <c r="AS7" s="103"/>
      <c r="AT7" s="103"/>
      <c r="AU7" s="103"/>
      <c r="AV7" s="103"/>
      <c r="AW7" s="103"/>
      <c r="AX7" s="103"/>
      <c r="AY7" s="103"/>
      <c r="AZ7" s="103"/>
      <c r="BA7" s="103"/>
      <c r="BB7" s="103"/>
      <c r="BC7" s="103"/>
      <c r="BD7" s="103"/>
      <c r="BE7" s="103"/>
      <c r="BF7" s="103"/>
      <c r="BG7" s="103"/>
      <c r="BH7" s="103"/>
      <c r="BI7" s="103"/>
      <c r="BJ7" s="103"/>
      <c r="BK7" s="103"/>
      <c r="BL7" s="103"/>
      <c r="BM7" s="103"/>
      <c r="BN7" s="103"/>
      <c r="BO7" s="103"/>
      <c r="BP7" s="103"/>
      <c r="BQ7" s="103"/>
      <c r="BR7" s="103"/>
      <c r="BS7" s="103"/>
      <c r="BT7" s="103"/>
      <c r="BU7" s="103"/>
      <c r="BV7" s="103"/>
      <c r="BW7" s="103"/>
      <c r="BX7" s="103"/>
      <c r="BY7" s="103"/>
      <c r="BZ7" s="103"/>
      <c r="CA7" s="103"/>
      <c r="CB7" s="103"/>
      <c r="CC7" s="103"/>
      <c r="CD7" s="103"/>
      <c r="CE7" s="103"/>
      <c r="CF7" s="103"/>
      <c r="CG7" s="103"/>
      <c r="CH7" s="103"/>
      <c r="CI7" s="103"/>
      <c r="CJ7" s="103"/>
      <c r="CK7" s="103"/>
      <c r="CL7" s="103"/>
      <c r="CM7" s="103"/>
      <c r="CN7" s="103"/>
      <c r="CO7" s="103"/>
      <c r="CP7" s="103"/>
      <c r="CQ7" s="103"/>
      <c r="CR7" s="103"/>
      <c r="CS7" s="103"/>
      <c r="CT7" s="103"/>
      <c r="CU7" s="103"/>
    </row>
    <row r="8" s="1" customFormat="1" ht="15.75"/>
    <row r="9" spans="1:104" s="9" customFormat="1" ht="46.5" customHeight="1">
      <c r="A9" s="107" t="s">
        <v>22</v>
      </c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9"/>
      <c r="AC9" s="107" t="s">
        <v>13</v>
      </c>
      <c r="AD9" s="108"/>
      <c r="AE9" s="108"/>
      <c r="AF9" s="108"/>
      <c r="AG9" s="108"/>
      <c r="AH9" s="108"/>
      <c r="AI9" s="108"/>
      <c r="AJ9" s="108"/>
      <c r="AK9" s="108"/>
      <c r="AL9" s="108"/>
      <c r="AM9" s="108"/>
      <c r="AN9" s="108"/>
      <c r="AO9" s="108"/>
      <c r="AP9" s="108"/>
      <c r="AQ9" s="108"/>
      <c r="AR9" s="108"/>
      <c r="AS9" s="108"/>
      <c r="AT9" s="108"/>
      <c r="AU9" s="108"/>
      <c r="AV9" s="108"/>
      <c r="AW9" s="108"/>
      <c r="AX9" s="108"/>
      <c r="AY9" s="108"/>
      <c r="AZ9" s="108"/>
      <c r="BA9" s="108"/>
      <c r="BB9" s="108"/>
      <c r="BC9" s="108"/>
      <c r="BD9" s="108"/>
      <c r="BE9" s="108"/>
      <c r="BF9" s="109"/>
      <c r="BG9" s="107" t="s">
        <v>14</v>
      </c>
      <c r="BH9" s="108"/>
      <c r="BI9" s="108"/>
      <c r="BJ9" s="108"/>
      <c r="BK9" s="108"/>
      <c r="BL9" s="108"/>
      <c r="BM9" s="108"/>
      <c r="BN9" s="108"/>
      <c r="BO9" s="108"/>
      <c r="BP9" s="108"/>
      <c r="BQ9" s="108"/>
      <c r="BR9" s="108"/>
      <c r="BS9" s="108"/>
      <c r="BT9" s="108"/>
      <c r="BU9" s="108"/>
      <c r="BV9" s="108"/>
      <c r="BW9" s="108"/>
      <c r="BX9" s="108"/>
      <c r="BY9" s="108"/>
      <c r="BZ9" s="108"/>
      <c r="CA9" s="108"/>
      <c r="CB9" s="108"/>
      <c r="CC9" s="108"/>
      <c r="CD9" s="108"/>
      <c r="CE9" s="108"/>
      <c r="CF9" s="108"/>
      <c r="CG9" s="108"/>
      <c r="CH9" s="108"/>
      <c r="CI9" s="108"/>
      <c r="CJ9" s="108"/>
      <c r="CK9" s="108"/>
      <c r="CL9" s="108"/>
      <c r="CM9" s="108"/>
      <c r="CN9" s="108"/>
      <c r="CO9" s="108"/>
      <c r="CP9" s="108"/>
      <c r="CQ9" s="108"/>
      <c r="CR9" s="108"/>
      <c r="CS9" s="108"/>
      <c r="CT9" s="108"/>
      <c r="CU9" s="108"/>
      <c r="CV9" s="108"/>
      <c r="CW9" s="108"/>
      <c r="CX9" s="108"/>
      <c r="CY9" s="108"/>
      <c r="CZ9" s="109"/>
    </row>
    <row r="10" spans="1:104" s="9" customFormat="1" ht="15">
      <c r="A10" s="105">
        <v>1</v>
      </c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>
        <v>2</v>
      </c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>
        <v>3</v>
      </c>
      <c r="BH10" s="105"/>
      <c r="BI10" s="105"/>
      <c r="BJ10" s="105"/>
      <c r="BK10" s="105"/>
      <c r="BL10" s="105"/>
      <c r="BM10" s="105"/>
      <c r="BN10" s="105"/>
      <c r="BO10" s="105"/>
      <c r="BP10" s="105"/>
      <c r="BQ10" s="105"/>
      <c r="BR10" s="105"/>
      <c r="BS10" s="105"/>
      <c r="BT10" s="105"/>
      <c r="BU10" s="105"/>
      <c r="BV10" s="105"/>
      <c r="BW10" s="105"/>
      <c r="BX10" s="105"/>
      <c r="BY10" s="105"/>
      <c r="BZ10" s="105"/>
      <c r="CA10" s="105"/>
      <c r="CB10" s="105"/>
      <c r="CC10" s="105"/>
      <c r="CD10" s="105"/>
      <c r="CE10" s="105"/>
      <c r="CF10" s="105"/>
      <c r="CG10" s="105"/>
      <c r="CH10" s="105"/>
      <c r="CI10" s="105"/>
      <c r="CJ10" s="105"/>
      <c r="CK10" s="105"/>
      <c r="CL10" s="105"/>
      <c r="CM10" s="105"/>
      <c r="CN10" s="105"/>
      <c r="CO10" s="105"/>
      <c r="CP10" s="105"/>
      <c r="CQ10" s="105"/>
      <c r="CR10" s="105"/>
      <c r="CS10" s="105"/>
      <c r="CT10" s="105"/>
      <c r="CU10" s="105"/>
      <c r="CV10" s="105"/>
      <c r="CW10" s="105"/>
      <c r="CX10" s="105"/>
      <c r="CY10" s="105"/>
      <c r="CZ10" s="105"/>
    </row>
    <row r="11" spans="1:104" ht="15">
      <c r="A11" s="102" t="s">
        <v>0</v>
      </c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1"/>
      <c r="AD11" s="101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1"/>
      <c r="BB11" s="101"/>
      <c r="BC11" s="101"/>
      <c r="BD11" s="101"/>
      <c r="BE11" s="101"/>
      <c r="BF11" s="101"/>
      <c r="BG11" s="101">
        <v>33</v>
      </c>
      <c r="BH11" s="101"/>
      <c r="BI11" s="101"/>
      <c r="BJ11" s="101"/>
      <c r="BK11" s="101"/>
      <c r="BL11" s="101"/>
      <c r="BM11" s="101"/>
      <c r="BN11" s="101"/>
      <c r="BO11" s="101"/>
      <c r="BP11" s="101"/>
      <c r="BQ11" s="101"/>
      <c r="BR11" s="101"/>
      <c r="BS11" s="101"/>
      <c r="BT11" s="101"/>
      <c r="BU11" s="101"/>
      <c r="BV11" s="101"/>
      <c r="BW11" s="101"/>
      <c r="BX11" s="101"/>
      <c r="BY11" s="101"/>
      <c r="BZ11" s="101"/>
      <c r="CA11" s="101"/>
      <c r="CB11" s="101"/>
      <c r="CC11" s="101"/>
      <c r="CD11" s="101"/>
      <c r="CE11" s="101"/>
      <c r="CF11" s="101"/>
      <c r="CG11" s="101"/>
      <c r="CH11" s="101"/>
      <c r="CI11" s="101"/>
      <c r="CJ11" s="101"/>
      <c r="CK11" s="101"/>
      <c r="CL11" s="101"/>
      <c r="CM11" s="101"/>
      <c r="CN11" s="101"/>
      <c r="CO11" s="101"/>
      <c r="CP11" s="101"/>
      <c r="CQ11" s="101"/>
      <c r="CR11" s="101"/>
      <c r="CS11" s="101"/>
      <c r="CT11" s="101"/>
      <c r="CU11" s="101"/>
      <c r="CV11" s="101"/>
      <c r="CW11" s="101"/>
      <c r="CX11" s="101"/>
      <c r="CY11" s="101"/>
      <c r="CZ11" s="101"/>
    </row>
    <row r="12" spans="1:104" ht="15">
      <c r="A12" s="102" t="s">
        <v>1</v>
      </c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  <c r="BA12" s="101"/>
      <c r="BB12" s="101"/>
      <c r="BC12" s="101"/>
      <c r="BD12" s="101"/>
      <c r="BE12" s="101"/>
      <c r="BF12" s="101"/>
      <c r="BG12" s="101">
        <v>33</v>
      </c>
      <c r="BH12" s="101"/>
      <c r="BI12" s="101"/>
      <c r="BJ12" s="101"/>
      <c r="BK12" s="101"/>
      <c r="BL12" s="101"/>
      <c r="BM12" s="101"/>
      <c r="BN12" s="101"/>
      <c r="BO12" s="101"/>
      <c r="BP12" s="101"/>
      <c r="BQ12" s="101"/>
      <c r="BR12" s="101"/>
      <c r="BS12" s="101"/>
      <c r="BT12" s="101"/>
      <c r="BU12" s="101"/>
      <c r="BV12" s="101"/>
      <c r="BW12" s="101"/>
      <c r="BX12" s="101"/>
      <c r="BY12" s="101"/>
      <c r="BZ12" s="101"/>
      <c r="CA12" s="101"/>
      <c r="CB12" s="101"/>
      <c r="CC12" s="101"/>
      <c r="CD12" s="101"/>
      <c r="CE12" s="101"/>
      <c r="CF12" s="101"/>
      <c r="CG12" s="101"/>
      <c r="CH12" s="101"/>
      <c r="CI12" s="101"/>
      <c r="CJ12" s="101"/>
      <c r="CK12" s="101"/>
      <c r="CL12" s="101"/>
      <c r="CM12" s="101"/>
      <c r="CN12" s="101"/>
      <c r="CO12" s="101"/>
      <c r="CP12" s="101"/>
      <c r="CQ12" s="101"/>
      <c r="CR12" s="101"/>
      <c r="CS12" s="101"/>
      <c r="CT12" s="101"/>
      <c r="CU12" s="101"/>
      <c r="CV12" s="101"/>
      <c r="CW12" s="101"/>
      <c r="CX12" s="101"/>
      <c r="CY12" s="101"/>
      <c r="CZ12" s="101"/>
    </row>
    <row r="13" spans="1:104" ht="15">
      <c r="A13" s="102" t="s">
        <v>2</v>
      </c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1"/>
      <c r="AP13" s="101"/>
      <c r="AQ13" s="101"/>
      <c r="AR13" s="101"/>
      <c r="AS13" s="101"/>
      <c r="AT13" s="101"/>
      <c r="AU13" s="101"/>
      <c r="AV13" s="101"/>
      <c r="AW13" s="101"/>
      <c r="AX13" s="101"/>
      <c r="AY13" s="101"/>
      <c r="AZ13" s="101"/>
      <c r="BA13" s="101"/>
      <c r="BB13" s="101"/>
      <c r="BC13" s="101"/>
      <c r="BD13" s="101"/>
      <c r="BE13" s="101"/>
      <c r="BF13" s="101"/>
      <c r="BG13" s="101">
        <v>33</v>
      </c>
      <c r="BH13" s="101"/>
      <c r="BI13" s="101"/>
      <c r="BJ13" s="101"/>
      <c r="BK13" s="101"/>
      <c r="BL13" s="101"/>
      <c r="BM13" s="101"/>
      <c r="BN13" s="101"/>
      <c r="BO13" s="101"/>
      <c r="BP13" s="101"/>
      <c r="BQ13" s="101"/>
      <c r="BR13" s="101"/>
      <c r="BS13" s="101"/>
      <c r="BT13" s="101"/>
      <c r="BU13" s="101"/>
      <c r="BV13" s="101"/>
      <c r="BW13" s="101"/>
      <c r="BX13" s="101"/>
      <c r="BY13" s="101"/>
      <c r="BZ13" s="101"/>
      <c r="CA13" s="101"/>
      <c r="CB13" s="101"/>
      <c r="CC13" s="101"/>
      <c r="CD13" s="101"/>
      <c r="CE13" s="101"/>
      <c r="CF13" s="101"/>
      <c r="CG13" s="101"/>
      <c r="CH13" s="101"/>
      <c r="CI13" s="101"/>
      <c r="CJ13" s="101"/>
      <c r="CK13" s="101"/>
      <c r="CL13" s="101"/>
      <c r="CM13" s="101"/>
      <c r="CN13" s="101"/>
      <c r="CO13" s="101"/>
      <c r="CP13" s="101"/>
      <c r="CQ13" s="101"/>
      <c r="CR13" s="101"/>
      <c r="CS13" s="101"/>
      <c r="CT13" s="101"/>
      <c r="CU13" s="101"/>
      <c r="CV13" s="101"/>
      <c r="CW13" s="101"/>
      <c r="CX13" s="101"/>
      <c r="CY13" s="101"/>
      <c r="CZ13" s="101"/>
    </row>
    <row r="14" spans="1:104" ht="15">
      <c r="A14" s="102" t="s">
        <v>3</v>
      </c>
      <c r="B14" s="102"/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1">
        <v>0.66</v>
      </c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101"/>
      <c r="AU14" s="101"/>
      <c r="AV14" s="101"/>
      <c r="AW14" s="101"/>
      <c r="AX14" s="101"/>
      <c r="AY14" s="101"/>
      <c r="AZ14" s="101"/>
      <c r="BA14" s="101"/>
      <c r="BB14" s="101"/>
      <c r="BC14" s="101"/>
      <c r="BD14" s="101"/>
      <c r="BE14" s="101"/>
      <c r="BF14" s="101"/>
      <c r="BG14" s="101">
        <v>33</v>
      </c>
      <c r="BH14" s="101"/>
      <c r="BI14" s="101"/>
      <c r="BJ14" s="101"/>
      <c r="BK14" s="101"/>
      <c r="BL14" s="101"/>
      <c r="BM14" s="101"/>
      <c r="BN14" s="101"/>
      <c r="BO14" s="101"/>
      <c r="BP14" s="101"/>
      <c r="BQ14" s="101"/>
      <c r="BR14" s="101"/>
      <c r="BS14" s="101"/>
      <c r="BT14" s="101"/>
      <c r="BU14" s="101"/>
      <c r="BV14" s="101"/>
      <c r="BW14" s="101"/>
      <c r="BX14" s="101"/>
      <c r="BY14" s="101"/>
      <c r="BZ14" s="101"/>
      <c r="CA14" s="101"/>
      <c r="CB14" s="101"/>
      <c r="CC14" s="101"/>
      <c r="CD14" s="101"/>
      <c r="CE14" s="101"/>
      <c r="CF14" s="101"/>
      <c r="CG14" s="101"/>
      <c r="CH14" s="101"/>
      <c r="CI14" s="101"/>
      <c r="CJ14" s="101"/>
      <c r="CK14" s="101"/>
      <c r="CL14" s="101"/>
      <c r="CM14" s="101"/>
      <c r="CN14" s="101"/>
      <c r="CO14" s="101"/>
      <c r="CP14" s="101"/>
      <c r="CQ14" s="101"/>
      <c r="CR14" s="101"/>
      <c r="CS14" s="101"/>
      <c r="CT14" s="101"/>
      <c r="CU14" s="101"/>
      <c r="CV14" s="101"/>
      <c r="CW14" s="101"/>
      <c r="CX14" s="101"/>
      <c r="CY14" s="101"/>
      <c r="CZ14" s="101"/>
    </row>
    <row r="15" spans="1:104" ht="15">
      <c r="A15" s="102" t="s">
        <v>4</v>
      </c>
      <c r="B15" s="102"/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1">
        <v>0.58</v>
      </c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01"/>
      <c r="AS15" s="101"/>
      <c r="AT15" s="101"/>
      <c r="AU15" s="101"/>
      <c r="AV15" s="101"/>
      <c r="AW15" s="101"/>
      <c r="AX15" s="101"/>
      <c r="AY15" s="101"/>
      <c r="AZ15" s="101"/>
      <c r="BA15" s="101"/>
      <c r="BB15" s="101"/>
      <c r="BC15" s="101"/>
      <c r="BD15" s="101"/>
      <c r="BE15" s="101"/>
      <c r="BF15" s="101"/>
      <c r="BG15" s="101">
        <v>33</v>
      </c>
      <c r="BH15" s="101"/>
      <c r="BI15" s="101"/>
      <c r="BJ15" s="101"/>
      <c r="BK15" s="101"/>
      <c r="BL15" s="101"/>
      <c r="BM15" s="101"/>
      <c r="BN15" s="101"/>
      <c r="BO15" s="101"/>
      <c r="BP15" s="101"/>
      <c r="BQ15" s="101"/>
      <c r="BR15" s="101"/>
      <c r="BS15" s="101"/>
      <c r="BT15" s="101"/>
      <c r="BU15" s="101"/>
      <c r="BV15" s="101"/>
      <c r="BW15" s="101"/>
      <c r="BX15" s="101"/>
      <c r="BY15" s="101"/>
      <c r="BZ15" s="101"/>
      <c r="CA15" s="101"/>
      <c r="CB15" s="101"/>
      <c r="CC15" s="101"/>
      <c r="CD15" s="101"/>
      <c r="CE15" s="101"/>
      <c r="CF15" s="101"/>
      <c r="CG15" s="101"/>
      <c r="CH15" s="101"/>
      <c r="CI15" s="101"/>
      <c r="CJ15" s="101"/>
      <c r="CK15" s="101"/>
      <c r="CL15" s="101"/>
      <c r="CM15" s="101"/>
      <c r="CN15" s="101"/>
      <c r="CO15" s="101"/>
      <c r="CP15" s="101"/>
      <c r="CQ15" s="101"/>
      <c r="CR15" s="101"/>
      <c r="CS15" s="101"/>
      <c r="CT15" s="101"/>
      <c r="CU15" s="101"/>
      <c r="CV15" s="101"/>
      <c r="CW15" s="101"/>
      <c r="CX15" s="101"/>
      <c r="CY15" s="101"/>
      <c r="CZ15" s="101"/>
    </row>
    <row r="16" spans="1:104" ht="15">
      <c r="A16" s="102" t="s">
        <v>5</v>
      </c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1"/>
      <c r="AP16" s="101"/>
      <c r="AQ16" s="101"/>
      <c r="AR16" s="101"/>
      <c r="AS16" s="101"/>
      <c r="AT16" s="101"/>
      <c r="AU16" s="101"/>
      <c r="AV16" s="101"/>
      <c r="AW16" s="101"/>
      <c r="AX16" s="101"/>
      <c r="AY16" s="101"/>
      <c r="AZ16" s="101"/>
      <c r="BA16" s="101"/>
      <c r="BB16" s="101"/>
      <c r="BC16" s="101"/>
      <c r="BD16" s="101"/>
      <c r="BE16" s="101"/>
      <c r="BF16" s="101"/>
      <c r="BG16" s="101">
        <v>33</v>
      </c>
      <c r="BH16" s="101"/>
      <c r="BI16" s="101"/>
      <c r="BJ16" s="101"/>
      <c r="BK16" s="101"/>
      <c r="BL16" s="101"/>
      <c r="BM16" s="101"/>
      <c r="BN16" s="101"/>
      <c r="BO16" s="101"/>
      <c r="BP16" s="101"/>
      <c r="BQ16" s="101"/>
      <c r="BR16" s="101"/>
      <c r="BS16" s="101"/>
      <c r="BT16" s="101"/>
      <c r="BU16" s="101"/>
      <c r="BV16" s="101"/>
      <c r="BW16" s="101"/>
      <c r="BX16" s="101"/>
      <c r="BY16" s="101"/>
      <c r="BZ16" s="101"/>
      <c r="CA16" s="101"/>
      <c r="CB16" s="101"/>
      <c r="CC16" s="101"/>
      <c r="CD16" s="101"/>
      <c r="CE16" s="101"/>
      <c r="CF16" s="101"/>
      <c r="CG16" s="101"/>
      <c r="CH16" s="101"/>
      <c r="CI16" s="101"/>
      <c r="CJ16" s="101"/>
      <c r="CK16" s="101"/>
      <c r="CL16" s="101"/>
      <c r="CM16" s="101"/>
      <c r="CN16" s="101"/>
      <c r="CO16" s="101"/>
      <c r="CP16" s="101"/>
      <c r="CQ16" s="101"/>
      <c r="CR16" s="101"/>
      <c r="CS16" s="101"/>
      <c r="CT16" s="101"/>
      <c r="CU16" s="101"/>
      <c r="CV16" s="101"/>
      <c r="CW16" s="101"/>
      <c r="CX16" s="101"/>
      <c r="CY16" s="101"/>
      <c r="CZ16" s="101"/>
    </row>
    <row r="17" spans="1:104" ht="15">
      <c r="A17" s="102" t="s">
        <v>6</v>
      </c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101"/>
      <c r="AU17" s="101"/>
      <c r="AV17" s="101"/>
      <c r="AW17" s="101"/>
      <c r="AX17" s="101"/>
      <c r="AY17" s="101"/>
      <c r="AZ17" s="101"/>
      <c r="BA17" s="101"/>
      <c r="BB17" s="101"/>
      <c r="BC17" s="101"/>
      <c r="BD17" s="101"/>
      <c r="BE17" s="101"/>
      <c r="BF17" s="101"/>
      <c r="BG17" s="101">
        <v>33</v>
      </c>
      <c r="BH17" s="101"/>
      <c r="BI17" s="101"/>
      <c r="BJ17" s="101"/>
      <c r="BK17" s="101"/>
      <c r="BL17" s="101"/>
      <c r="BM17" s="101"/>
      <c r="BN17" s="101"/>
      <c r="BO17" s="101"/>
      <c r="BP17" s="101"/>
      <c r="BQ17" s="101"/>
      <c r="BR17" s="101"/>
      <c r="BS17" s="101"/>
      <c r="BT17" s="101"/>
      <c r="BU17" s="101"/>
      <c r="BV17" s="101"/>
      <c r="BW17" s="101"/>
      <c r="BX17" s="101"/>
      <c r="BY17" s="101"/>
      <c r="BZ17" s="101"/>
      <c r="CA17" s="101"/>
      <c r="CB17" s="101"/>
      <c r="CC17" s="101"/>
      <c r="CD17" s="101"/>
      <c r="CE17" s="101"/>
      <c r="CF17" s="101"/>
      <c r="CG17" s="101"/>
      <c r="CH17" s="101"/>
      <c r="CI17" s="101"/>
      <c r="CJ17" s="101"/>
      <c r="CK17" s="101"/>
      <c r="CL17" s="101"/>
      <c r="CM17" s="101"/>
      <c r="CN17" s="101"/>
      <c r="CO17" s="101"/>
      <c r="CP17" s="101"/>
      <c r="CQ17" s="101"/>
      <c r="CR17" s="101"/>
      <c r="CS17" s="101"/>
      <c r="CT17" s="101"/>
      <c r="CU17" s="101"/>
      <c r="CV17" s="101"/>
      <c r="CW17" s="101"/>
      <c r="CX17" s="101"/>
      <c r="CY17" s="101"/>
      <c r="CZ17" s="101"/>
    </row>
    <row r="18" spans="1:104" ht="15">
      <c r="A18" s="102" t="s">
        <v>7</v>
      </c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  <c r="AN18" s="101"/>
      <c r="AO18" s="101"/>
      <c r="AP18" s="101"/>
      <c r="AQ18" s="101"/>
      <c r="AR18" s="101"/>
      <c r="AS18" s="101"/>
      <c r="AT18" s="101"/>
      <c r="AU18" s="101"/>
      <c r="AV18" s="101"/>
      <c r="AW18" s="101"/>
      <c r="AX18" s="101"/>
      <c r="AY18" s="101"/>
      <c r="AZ18" s="101"/>
      <c r="BA18" s="101"/>
      <c r="BB18" s="101"/>
      <c r="BC18" s="101"/>
      <c r="BD18" s="101"/>
      <c r="BE18" s="101"/>
      <c r="BF18" s="101"/>
      <c r="BG18" s="101">
        <v>33</v>
      </c>
      <c r="BH18" s="101"/>
      <c r="BI18" s="101"/>
      <c r="BJ18" s="101"/>
      <c r="BK18" s="101"/>
      <c r="BL18" s="101"/>
      <c r="BM18" s="101"/>
      <c r="BN18" s="101"/>
      <c r="BO18" s="101"/>
      <c r="BP18" s="101"/>
      <c r="BQ18" s="101"/>
      <c r="BR18" s="101"/>
      <c r="BS18" s="101"/>
      <c r="BT18" s="101"/>
      <c r="BU18" s="101"/>
      <c r="BV18" s="101"/>
      <c r="BW18" s="101"/>
      <c r="BX18" s="101"/>
      <c r="BY18" s="101"/>
      <c r="BZ18" s="101"/>
      <c r="CA18" s="101"/>
      <c r="CB18" s="101"/>
      <c r="CC18" s="101"/>
      <c r="CD18" s="101"/>
      <c r="CE18" s="101"/>
      <c r="CF18" s="101"/>
      <c r="CG18" s="101"/>
      <c r="CH18" s="101"/>
      <c r="CI18" s="101"/>
      <c r="CJ18" s="101"/>
      <c r="CK18" s="101"/>
      <c r="CL18" s="101"/>
      <c r="CM18" s="101"/>
      <c r="CN18" s="101"/>
      <c r="CO18" s="101"/>
      <c r="CP18" s="101"/>
      <c r="CQ18" s="101"/>
      <c r="CR18" s="101"/>
      <c r="CS18" s="101"/>
      <c r="CT18" s="101"/>
      <c r="CU18" s="101"/>
      <c r="CV18" s="101"/>
      <c r="CW18" s="101"/>
      <c r="CX18" s="101"/>
      <c r="CY18" s="101"/>
      <c r="CZ18" s="101"/>
    </row>
    <row r="19" spans="1:104" ht="15">
      <c r="A19" s="102" t="s">
        <v>8</v>
      </c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1"/>
      <c r="AD19" s="101"/>
      <c r="AE19" s="101"/>
      <c r="AF19" s="101"/>
      <c r="AG19" s="101"/>
      <c r="AH19" s="101"/>
      <c r="AI19" s="101"/>
      <c r="AJ19" s="101"/>
      <c r="AK19" s="101"/>
      <c r="AL19" s="101"/>
      <c r="AM19" s="101"/>
      <c r="AN19" s="101"/>
      <c r="AO19" s="101"/>
      <c r="AP19" s="101"/>
      <c r="AQ19" s="101"/>
      <c r="AR19" s="101"/>
      <c r="AS19" s="101"/>
      <c r="AT19" s="101"/>
      <c r="AU19" s="101"/>
      <c r="AV19" s="101"/>
      <c r="AW19" s="101"/>
      <c r="AX19" s="101"/>
      <c r="AY19" s="101"/>
      <c r="AZ19" s="101"/>
      <c r="BA19" s="101"/>
      <c r="BB19" s="101"/>
      <c r="BC19" s="101"/>
      <c r="BD19" s="101"/>
      <c r="BE19" s="101"/>
      <c r="BF19" s="101"/>
      <c r="BG19" s="101">
        <v>33</v>
      </c>
      <c r="BH19" s="101"/>
      <c r="BI19" s="101"/>
      <c r="BJ19" s="101"/>
      <c r="BK19" s="101"/>
      <c r="BL19" s="101"/>
      <c r="BM19" s="101"/>
      <c r="BN19" s="101"/>
      <c r="BO19" s="101"/>
      <c r="BP19" s="101"/>
      <c r="BQ19" s="101"/>
      <c r="BR19" s="101"/>
      <c r="BS19" s="101"/>
      <c r="BT19" s="101"/>
      <c r="BU19" s="101"/>
      <c r="BV19" s="101"/>
      <c r="BW19" s="101"/>
      <c r="BX19" s="101"/>
      <c r="BY19" s="101"/>
      <c r="BZ19" s="101"/>
      <c r="CA19" s="101"/>
      <c r="CB19" s="101"/>
      <c r="CC19" s="101"/>
      <c r="CD19" s="101"/>
      <c r="CE19" s="101"/>
      <c r="CF19" s="101"/>
      <c r="CG19" s="101"/>
      <c r="CH19" s="101"/>
      <c r="CI19" s="101"/>
      <c r="CJ19" s="101"/>
      <c r="CK19" s="101"/>
      <c r="CL19" s="101"/>
      <c r="CM19" s="101"/>
      <c r="CN19" s="101"/>
      <c r="CO19" s="101"/>
      <c r="CP19" s="101"/>
      <c r="CQ19" s="101"/>
      <c r="CR19" s="101"/>
      <c r="CS19" s="101"/>
      <c r="CT19" s="101"/>
      <c r="CU19" s="101"/>
      <c r="CV19" s="101"/>
      <c r="CW19" s="101"/>
      <c r="CX19" s="101"/>
      <c r="CY19" s="101"/>
      <c r="CZ19" s="101"/>
    </row>
    <row r="20" spans="1:104" ht="15">
      <c r="A20" s="102" t="s">
        <v>9</v>
      </c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1"/>
      <c r="AD20" s="101"/>
      <c r="AE20" s="101"/>
      <c r="AF20" s="101"/>
      <c r="AG20" s="101"/>
      <c r="AH20" s="101"/>
      <c r="AI20" s="101"/>
      <c r="AJ20" s="101"/>
      <c r="AK20" s="101"/>
      <c r="AL20" s="101"/>
      <c r="AM20" s="101"/>
      <c r="AN20" s="101"/>
      <c r="AO20" s="101"/>
      <c r="AP20" s="101"/>
      <c r="AQ20" s="101"/>
      <c r="AR20" s="101"/>
      <c r="AS20" s="101"/>
      <c r="AT20" s="101"/>
      <c r="AU20" s="101"/>
      <c r="AV20" s="101"/>
      <c r="AW20" s="101"/>
      <c r="AX20" s="101"/>
      <c r="AY20" s="101"/>
      <c r="AZ20" s="101"/>
      <c r="BA20" s="101"/>
      <c r="BB20" s="101"/>
      <c r="BC20" s="101"/>
      <c r="BD20" s="101"/>
      <c r="BE20" s="101"/>
      <c r="BF20" s="101"/>
      <c r="BG20" s="101">
        <v>33</v>
      </c>
      <c r="BH20" s="101"/>
      <c r="BI20" s="101"/>
      <c r="BJ20" s="101"/>
      <c r="BK20" s="101"/>
      <c r="BL20" s="101"/>
      <c r="BM20" s="101"/>
      <c r="BN20" s="101"/>
      <c r="BO20" s="101"/>
      <c r="BP20" s="101"/>
      <c r="BQ20" s="101"/>
      <c r="BR20" s="101"/>
      <c r="BS20" s="101"/>
      <c r="BT20" s="101"/>
      <c r="BU20" s="101"/>
      <c r="BV20" s="101"/>
      <c r="BW20" s="101"/>
      <c r="BX20" s="101"/>
      <c r="BY20" s="101"/>
      <c r="BZ20" s="101"/>
      <c r="CA20" s="101"/>
      <c r="CB20" s="101"/>
      <c r="CC20" s="101"/>
      <c r="CD20" s="101"/>
      <c r="CE20" s="101"/>
      <c r="CF20" s="101"/>
      <c r="CG20" s="101"/>
      <c r="CH20" s="101"/>
      <c r="CI20" s="101"/>
      <c r="CJ20" s="101"/>
      <c r="CK20" s="101"/>
      <c r="CL20" s="101"/>
      <c r="CM20" s="101"/>
      <c r="CN20" s="101"/>
      <c r="CO20" s="101"/>
      <c r="CP20" s="101"/>
      <c r="CQ20" s="101"/>
      <c r="CR20" s="101"/>
      <c r="CS20" s="101"/>
      <c r="CT20" s="101"/>
      <c r="CU20" s="101"/>
      <c r="CV20" s="101"/>
      <c r="CW20" s="101"/>
      <c r="CX20" s="101"/>
      <c r="CY20" s="101"/>
      <c r="CZ20" s="101"/>
    </row>
    <row r="21" spans="1:104" ht="15">
      <c r="A21" s="102" t="s">
        <v>11</v>
      </c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1"/>
      <c r="AD21" s="101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1"/>
      <c r="AP21" s="101"/>
      <c r="AQ21" s="101"/>
      <c r="AR21" s="101"/>
      <c r="AS21" s="101"/>
      <c r="AT21" s="101"/>
      <c r="AU21" s="101"/>
      <c r="AV21" s="101"/>
      <c r="AW21" s="101"/>
      <c r="AX21" s="101"/>
      <c r="AY21" s="101"/>
      <c r="AZ21" s="101"/>
      <c r="BA21" s="101"/>
      <c r="BB21" s="101"/>
      <c r="BC21" s="101"/>
      <c r="BD21" s="101"/>
      <c r="BE21" s="101"/>
      <c r="BF21" s="101"/>
      <c r="BG21" s="101">
        <v>33</v>
      </c>
      <c r="BH21" s="101"/>
      <c r="BI21" s="101"/>
      <c r="BJ21" s="101"/>
      <c r="BK21" s="101"/>
      <c r="BL21" s="101"/>
      <c r="BM21" s="101"/>
      <c r="BN21" s="101"/>
      <c r="BO21" s="101"/>
      <c r="BP21" s="101"/>
      <c r="BQ21" s="101"/>
      <c r="BR21" s="101"/>
      <c r="BS21" s="101"/>
      <c r="BT21" s="101"/>
      <c r="BU21" s="101"/>
      <c r="BV21" s="101"/>
      <c r="BW21" s="101"/>
      <c r="BX21" s="101"/>
      <c r="BY21" s="101"/>
      <c r="BZ21" s="101"/>
      <c r="CA21" s="101"/>
      <c r="CB21" s="101"/>
      <c r="CC21" s="101"/>
      <c r="CD21" s="101"/>
      <c r="CE21" s="101"/>
      <c r="CF21" s="101"/>
      <c r="CG21" s="101"/>
      <c r="CH21" s="101"/>
      <c r="CI21" s="101"/>
      <c r="CJ21" s="101"/>
      <c r="CK21" s="101"/>
      <c r="CL21" s="101"/>
      <c r="CM21" s="101"/>
      <c r="CN21" s="101"/>
      <c r="CO21" s="101"/>
      <c r="CP21" s="101"/>
      <c r="CQ21" s="101"/>
      <c r="CR21" s="101"/>
      <c r="CS21" s="101"/>
      <c r="CT21" s="101"/>
      <c r="CU21" s="101"/>
      <c r="CV21" s="101"/>
      <c r="CW21" s="101"/>
      <c r="CX21" s="101"/>
      <c r="CY21" s="101"/>
      <c r="CZ21" s="101"/>
    </row>
    <row r="22" spans="1:104" ht="15">
      <c r="A22" s="102" t="s">
        <v>12</v>
      </c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1"/>
      <c r="AD22" s="101"/>
      <c r="AE22" s="101"/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101"/>
      <c r="AT22" s="101"/>
      <c r="AU22" s="101"/>
      <c r="AV22" s="101"/>
      <c r="AW22" s="101"/>
      <c r="AX22" s="101"/>
      <c r="AY22" s="101"/>
      <c r="AZ22" s="101"/>
      <c r="BA22" s="101"/>
      <c r="BB22" s="101"/>
      <c r="BC22" s="101"/>
      <c r="BD22" s="101"/>
      <c r="BE22" s="101"/>
      <c r="BF22" s="101"/>
      <c r="BG22" s="101">
        <v>33</v>
      </c>
      <c r="BH22" s="101"/>
      <c r="BI22" s="101"/>
      <c r="BJ22" s="101"/>
      <c r="BK22" s="101"/>
      <c r="BL22" s="101"/>
      <c r="BM22" s="101"/>
      <c r="BN22" s="101"/>
      <c r="BO22" s="101"/>
      <c r="BP22" s="101"/>
      <c r="BQ22" s="101"/>
      <c r="BR22" s="101"/>
      <c r="BS22" s="101"/>
      <c r="BT22" s="101"/>
      <c r="BU22" s="101"/>
      <c r="BV22" s="101"/>
      <c r="BW22" s="101"/>
      <c r="BX22" s="101"/>
      <c r="BY22" s="101"/>
      <c r="BZ22" s="101"/>
      <c r="CA22" s="101"/>
      <c r="CB22" s="101"/>
      <c r="CC22" s="101"/>
      <c r="CD22" s="101"/>
      <c r="CE22" s="101"/>
      <c r="CF22" s="101"/>
      <c r="CG22" s="101"/>
      <c r="CH22" s="101"/>
      <c r="CI22" s="101"/>
      <c r="CJ22" s="101"/>
      <c r="CK22" s="101"/>
      <c r="CL22" s="101"/>
      <c r="CM22" s="101"/>
      <c r="CN22" s="101"/>
      <c r="CO22" s="101"/>
      <c r="CP22" s="101"/>
      <c r="CQ22" s="101"/>
      <c r="CR22" s="101"/>
      <c r="CS22" s="101"/>
      <c r="CT22" s="101"/>
      <c r="CU22" s="101"/>
      <c r="CV22" s="101"/>
      <c r="CW22" s="101"/>
      <c r="CX22" s="101"/>
      <c r="CY22" s="101"/>
      <c r="CZ22" s="101"/>
    </row>
    <row r="24" spans="1:104" s="1" customFormat="1" ht="15.75">
      <c r="A24" s="100"/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  <c r="AO24" s="100"/>
      <c r="AP24" s="100"/>
      <c r="AQ24" s="100"/>
      <c r="AR24" s="100"/>
      <c r="AS24" s="100"/>
      <c r="AT24" s="100"/>
      <c r="AU24" s="100"/>
      <c r="AV24" s="100"/>
      <c r="AW24" s="100"/>
      <c r="AX24" s="100"/>
      <c r="AY24" s="100"/>
      <c r="AZ24" s="100"/>
      <c r="BA24" s="100"/>
      <c r="BB24" s="100"/>
      <c r="BC24" s="100"/>
      <c r="BD24" s="100"/>
      <c r="BE24" s="100"/>
      <c r="BF24" s="100"/>
      <c r="BG24" s="100"/>
      <c r="BH24" s="100"/>
      <c r="BI24" s="100"/>
      <c r="BJ24" s="100"/>
      <c r="BK24" s="100"/>
      <c r="BL24" s="100"/>
      <c r="BM24" s="100"/>
      <c r="BN24" s="100"/>
      <c r="BO24" s="100"/>
      <c r="BP24" s="100"/>
      <c r="BQ24" s="100"/>
      <c r="BR24" s="100"/>
      <c r="BS24" s="100"/>
      <c r="BT24" s="100"/>
      <c r="BU24" s="100"/>
      <c r="BV24" s="100"/>
      <c r="BW24" s="100"/>
      <c r="BX24" s="100"/>
      <c r="BY24" s="100"/>
      <c r="BZ24" s="100"/>
      <c r="CA24" s="100"/>
      <c r="CB24" s="100"/>
      <c r="CC24" s="100"/>
      <c r="CD24" s="100"/>
      <c r="CE24" s="100"/>
      <c r="CF24" s="100"/>
      <c r="CG24" s="100"/>
      <c r="CH24" s="100"/>
      <c r="CI24" s="100"/>
      <c r="CJ24" s="100"/>
      <c r="CK24" s="100"/>
      <c r="CL24" s="100"/>
      <c r="CM24" s="100"/>
      <c r="CN24" s="100"/>
      <c r="CO24" s="100"/>
      <c r="CP24" s="100"/>
      <c r="CQ24" s="100"/>
      <c r="CR24" s="100"/>
      <c r="CS24" s="100"/>
      <c r="CT24" s="100"/>
      <c r="CU24" s="100"/>
      <c r="CV24" s="100"/>
      <c r="CW24" s="100"/>
      <c r="CX24" s="100"/>
      <c r="CY24" s="100"/>
      <c r="CZ24" s="100"/>
    </row>
    <row r="25" spans="1:104" s="3" customFormat="1" ht="13.5" customHeight="1">
      <c r="A25" s="103" t="s">
        <v>15</v>
      </c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 t="s">
        <v>16</v>
      </c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  <c r="BC25" s="103"/>
      <c r="BD25" s="103"/>
      <c r="BE25" s="103"/>
      <c r="BF25" s="103"/>
      <c r="BG25" s="103"/>
      <c r="BH25" s="103"/>
      <c r="BI25" s="103"/>
      <c r="BJ25" s="103"/>
      <c r="BK25" s="103"/>
      <c r="BL25" s="103"/>
      <c r="BM25" s="103"/>
      <c r="BN25" s="103"/>
      <c r="BO25" s="103"/>
      <c r="BP25" s="103"/>
      <c r="BQ25" s="103"/>
      <c r="BR25" s="103"/>
      <c r="BS25" s="103"/>
      <c r="BT25" s="103"/>
      <c r="BU25" s="103"/>
      <c r="BV25" s="103"/>
      <c r="BW25" s="103" t="s">
        <v>17</v>
      </c>
      <c r="BX25" s="103"/>
      <c r="BY25" s="103"/>
      <c r="BZ25" s="103"/>
      <c r="CA25" s="103"/>
      <c r="CB25" s="103"/>
      <c r="CC25" s="103"/>
      <c r="CD25" s="103"/>
      <c r="CE25" s="103"/>
      <c r="CF25" s="103"/>
      <c r="CG25" s="103"/>
      <c r="CH25" s="103"/>
      <c r="CI25" s="103"/>
      <c r="CJ25" s="103"/>
      <c r="CK25" s="103"/>
      <c r="CL25" s="103"/>
      <c r="CM25" s="103"/>
      <c r="CN25" s="103"/>
      <c r="CO25" s="103"/>
      <c r="CP25" s="103"/>
      <c r="CQ25" s="103"/>
      <c r="CR25" s="103"/>
      <c r="CS25" s="103"/>
      <c r="CT25" s="103"/>
      <c r="CU25" s="103"/>
      <c r="CV25" s="103"/>
      <c r="CW25" s="103"/>
      <c r="CX25" s="103"/>
      <c r="CY25" s="103"/>
      <c r="CZ25" s="103"/>
    </row>
    <row r="26" spans="1:28" ht="1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</row>
    <row r="27" s="6" customFormat="1" ht="15" customHeight="1">
      <c r="F27" s="7" t="s">
        <v>18</v>
      </c>
    </row>
  </sheetData>
  <sheetProtection/>
  <mergeCells count="54">
    <mergeCell ref="BG12:CZ12"/>
    <mergeCell ref="F6:CU6"/>
    <mergeCell ref="F7:CU7"/>
    <mergeCell ref="AC9:BF9"/>
    <mergeCell ref="BG9:CZ9"/>
    <mergeCell ref="A9:AB9"/>
    <mergeCell ref="AC11:BF11"/>
    <mergeCell ref="BG11:CZ11"/>
    <mergeCell ref="A11:AB11"/>
    <mergeCell ref="A12:AB12"/>
    <mergeCell ref="A19:AB19"/>
    <mergeCell ref="A20:AB20"/>
    <mergeCell ref="AC12:BF12"/>
    <mergeCell ref="A22:AB22"/>
    <mergeCell ref="AC16:BF16"/>
    <mergeCell ref="A18:AB18"/>
    <mergeCell ref="AC18:BF18"/>
    <mergeCell ref="BG16:CZ16"/>
    <mergeCell ref="AC13:BF13"/>
    <mergeCell ref="BG13:CZ13"/>
    <mergeCell ref="AC14:BF14"/>
    <mergeCell ref="BG14:CZ14"/>
    <mergeCell ref="AC17:BF17"/>
    <mergeCell ref="BG17:CZ17"/>
    <mergeCell ref="A3:CZ3"/>
    <mergeCell ref="A13:AB13"/>
    <mergeCell ref="A14:AB14"/>
    <mergeCell ref="A15:AB15"/>
    <mergeCell ref="AC15:BF15"/>
    <mergeCell ref="BG15:CZ15"/>
    <mergeCell ref="AC10:BF10"/>
    <mergeCell ref="BG10:CZ10"/>
    <mergeCell ref="A4:CF4"/>
    <mergeCell ref="A10:AB10"/>
    <mergeCell ref="AL25:BV25"/>
    <mergeCell ref="BW24:CZ24"/>
    <mergeCell ref="BW25:CZ25"/>
    <mergeCell ref="BG21:CZ21"/>
    <mergeCell ref="AC22:BF22"/>
    <mergeCell ref="BG22:CZ22"/>
    <mergeCell ref="A24:AK24"/>
    <mergeCell ref="A25:AK25"/>
    <mergeCell ref="AC21:BF21"/>
    <mergeCell ref="A21:AB21"/>
    <mergeCell ref="CQ4:CZ4"/>
    <mergeCell ref="CG4:CP4"/>
    <mergeCell ref="AL24:BV24"/>
    <mergeCell ref="AC19:BF19"/>
    <mergeCell ref="BG19:CZ19"/>
    <mergeCell ref="A16:AB16"/>
    <mergeCell ref="A17:AB17"/>
    <mergeCell ref="AC20:BF20"/>
    <mergeCell ref="BG20:CZ20"/>
    <mergeCell ref="BG18:CZ18"/>
  </mergeCells>
  <printOptions/>
  <pageMargins left="0.7874015748031497" right="0.5905511811023623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CZ16"/>
  <sheetViews>
    <sheetView view="pageBreakPreview" zoomScaleSheetLayoutView="100" zoomScalePageLayoutView="0" workbookViewId="0" topLeftCell="A1">
      <selection activeCell="CD26" sqref="CC26:CD26"/>
    </sheetView>
  </sheetViews>
  <sheetFormatPr defaultColWidth="0.875" defaultRowHeight="12.75"/>
  <cols>
    <col min="1" max="16384" width="0.875" style="4" customWidth="1"/>
  </cols>
  <sheetData>
    <row r="1" s="1" customFormat="1" ht="15.75">
      <c r="CZ1" s="2"/>
    </row>
    <row r="2" s="1" customFormat="1" ht="15.75"/>
    <row r="3" spans="1:104" s="1" customFormat="1" ht="15.75">
      <c r="A3" s="104" t="s">
        <v>89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  <c r="BL3" s="104"/>
      <c r="BM3" s="104"/>
      <c r="BN3" s="104"/>
      <c r="BO3" s="104"/>
      <c r="BP3" s="104"/>
      <c r="BQ3" s="104"/>
      <c r="BR3" s="104"/>
      <c r="BS3" s="104"/>
      <c r="BT3" s="104"/>
      <c r="BU3" s="104"/>
      <c r="BV3" s="104"/>
      <c r="BW3" s="104"/>
      <c r="BX3" s="104"/>
      <c r="BY3" s="104"/>
      <c r="BZ3" s="104"/>
      <c r="CA3" s="104"/>
      <c r="CB3" s="104"/>
      <c r="CC3" s="104"/>
      <c r="CD3" s="104"/>
      <c r="CE3" s="104"/>
      <c r="CF3" s="104"/>
      <c r="CG3" s="104"/>
      <c r="CH3" s="104"/>
      <c r="CI3" s="104"/>
      <c r="CJ3" s="104"/>
      <c r="CK3" s="104"/>
      <c r="CL3" s="104"/>
      <c r="CM3" s="104"/>
      <c r="CN3" s="104"/>
      <c r="CO3" s="104"/>
      <c r="CP3" s="104"/>
      <c r="CQ3" s="104"/>
      <c r="CR3" s="104"/>
      <c r="CS3" s="104"/>
      <c r="CT3" s="104"/>
      <c r="CU3" s="104"/>
      <c r="CV3" s="104"/>
      <c r="CW3" s="104"/>
      <c r="CX3" s="104"/>
      <c r="CY3" s="104"/>
      <c r="CZ3" s="104"/>
    </row>
    <row r="4" spans="1:99" s="1" customFormat="1" ht="15.75" customHeight="1">
      <c r="A4" s="106" t="s">
        <v>88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  <c r="BM4" s="106"/>
      <c r="BN4" s="106"/>
      <c r="BO4" s="106"/>
      <c r="BP4" s="106"/>
      <c r="BQ4" s="106"/>
      <c r="BR4" s="106"/>
      <c r="BS4" s="106"/>
      <c r="BT4" s="106"/>
      <c r="BU4" s="106"/>
      <c r="BV4" s="106"/>
      <c r="BW4" s="106"/>
      <c r="BX4" s="106"/>
      <c r="BY4" s="106"/>
      <c r="BZ4" s="106"/>
      <c r="CA4" s="106"/>
      <c r="CB4" s="106"/>
      <c r="CC4" s="106"/>
      <c r="CD4" s="106"/>
      <c r="CE4" s="106"/>
      <c r="CF4" s="106"/>
      <c r="CG4" s="106"/>
      <c r="CH4" s="232" t="s">
        <v>211</v>
      </c>
      <c r="CI4" s="232"/>
      <c r="CJ4" s="232"/>
      <c r="CK4" s="232"/>
      <c r="CL4" s="232"/>
      <c r="CM4" s="232"/>
      <c r="CN4" s="232"/>
      <c r="CO4" s="232"/>
      <c r="CP4" s="232"/>
      <c r="CQ4" s="232"/>
      <c r="CR4" s="232"/>
      <c r="CS4" s="232"/>
      <c r="CT4" s="232"/>
      <c r="CU4" s="232"/>
    </row>
    <row r="5" s="35" customFormat="1" ht="15.75"/>
    <row r="6" spans="6:99" s="1" customFormat="1" ht="15.75">
      <c r="F6" s="100" t="s">
        <v>202</v>
      </c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  <c r="BG6" s="100"/>
      <c r="BH6" s="100"/>
      <c r="BI6" s="100"/>
      <c r="BJ6" s="100"/>
      <c r="BK6" s="100"/>
      <c r="BL6" s="100"/>
      <c r="BM6" s="100"/>
      <c r="BN6" s="100"/>
      <c r="BO6" s="100"/>
      <c r="BP6" s="100"/>
      <c r="BQ6" s="100"/>
      <c r="BR6" s="100"/>
      <c r="BS6" s="100"/>
      <c r="BT6" s="100"/>
      <c r="BU6" s="100"/>
      <c r="BV6" s="100"/>
      <c r="BW6" s="100"/>
      <c r="BX6" s="100"/>
      <c r="BY6" s="100"/>
      <c r="BZ6" s="100"/>
      <c r="CA6" s="100"/>
      <c r="CB6" s="100"/>
      <c r="CC6" s="100"/>
      <c r="CD6" s="100"/>
      <c r="CE6" s="100"/>
      <c r="CF6" s="100"/>
      <c r="CG6" s="100"/>
      <c r="CH6" s="100"/>
      <c r="CI6" s="100"/>
      <c r="CJ6" s="100"/>
      <c r="CK6" s="100"/>
      <c r="CL6" s="100"/>
      <c r="CM6" s="100"/>
      <c r="CN6" s="100"/>
      <c r="CO6" s="100"/>
      <c r="CP6" s="100"/>
      <c r="CQ6" s="100"/>
      <c r="CR6" s="100"/>
      <c r="CS6" s="100"/>
      <c r="CT6" s="100"/>
      <c r="CU6" s="100"/>
    </row>
    <row r="7" spans="6:99" s="1" customFormat="1" ht="15.75">
      <c r="F7" s="103" t="s">
        <v>87</v>
      </c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  <c r="AO7" s="103"/>
      <c r="AP7" s="103"/>
      <c r="AQ7" s="103"/>
      <c r="AR7" s="103"/>
      <c r="AS7" s="103"/>
      <c r="AT7" s="103"/>
      <c r="AU7" s="103"/>
      <c r="AV7" s="103"/>
      <c r="AW7" s="103"/>
      <c r="AX7" s="103"/>
      <c r="AY7" s="103"/>
      <c r="AZ7" s="103"/>
      <c r="BA7" s="103"/>
      <c r="BB7" s="103"/>
      <c r="BC7" s="103"/>
      <c r="BD7" s="103"/>
      <c r="BE7" s="103"/>
      <c r="BF7" s="103"/>
      <c r="BG7" s="103"/>
      <c r="BH7" s="103"/>
      <c r="BI7" s="103"/>
      <c r="BJ7" s="103"/>
      <c r="BK7" s="103"/>
      <c r="BL7" s="103"/>
      <c r="BM7" s="103"/>
      <c r="BN7" s="103"/>
      <c r="BO7" s="103"/>
      <c r="BP7" s="103"/>
      <c r="BQ7" s="103"/>
      <c r="BR7" s="103"/>
      <c r="BS7" s="103"/>
      <c r="BT7" s="103"/>
      <c r="BU7" s="103"/>
      <c r="BV7" s="103"/>
      <c r="BW7" s="103"/>
      <c r="BX7" s="103"/>
      <c r="BY7" s="103"/>
      <c r="BZ7" s="103"/>
      <c r="CA7" s="103"/>
      <c r="CB7" s="103"/>
      <c r="CC7" s="103"/>
      <c r="CD7" s="103"/>
      <c r="CE7" s="103"/>
      <c r="CF7" s="103"/>
      <c r="CG7" s="103"/>
      <c r="CH7" s="103"/>
      <c r="CI7" s="103"/>
      <c r="CJ7" s="103"/>
      <c r="CK7" s="103"/>
      <c r="CL7" s="103"/>
      <c r="CM7" s="103"/>
      <c r="CN7" s="103"/>
      <c r="CO7" s="103"/>
      <c r="CP7" s="103"/>
      <c r="CQ7" s="103"/>
      <c r="CR7" s="103"/>
      <c r="CS7" s="103"/>
      <c r="CT7" s="103"/>
      <c r="CU7" s="103"/>
    </row>
    <row r="9" spans="1:104" s="9" customFormat="1" ht="16.5" customHeight="1">
      <c r="A9" s="105" t="s">
        <v>39</v>
      </c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105"/>
      <c r="BK9" s="105"/>
      <c r="BL9" s="105"/>
      <c r="BM9" s="105"/>
      <c r="BN9" s="105"/>
      <c r="BO9" s="105"/>
      <c r="BP9" s="105"/>
      <c r="BQ9" s="105"/>
      <c r="BR9" s="105"/>
      <c r="BS9" s="105"/>
      <c r="BT9" s="105"/>
      <c r="BU9" s="105"/>
      <c r="BV9" s="105"/>
      <c r="BW9" s="105"/>
      <c r="BX9" s="105"/>
      <c r="BY9" s="105"/>
      <c r="BZ9" s="105"/>
      <c r="CA9" s="105" t="s">
        <v>86</v>
      </c>
      <c r="CB9" s="105"/>
      <c r="CC9" s="105"/>
      <c r="CD9" s="105"/>
      <c r="CE9" s="105"/>
      <c r="CF9" s="105"/>
      <c r="CG9" s="105"/>
      <c r="CH9" s="105"/>
      <c r="CI9" s="105"/>
      <c r="CJ9" s="105"/>
      <c r="CK9" s="105"/>
      <c r="CL9" s="105"/>
      <c r="CM9" s="105"/>
      <c r="CN9" s="105"/>
      <c r="CO9" s="105"/>
      <c r="CP9" s="105"/>
      <c r="CQ9" s="105"/>
      <c r="CR9" s="105"/>
      <c r="CS9" s="105"/>
      <c r="CT9" s="105"/>
      <c r="CU9" s="105"/>
      <c r="CV9" s="105"/>
      <c r="CW9" s="105"/>
      <c r="CX9" s="105"/>
      <c r="CY9" s="105"/>
      <c r="CZ9" s="105"/>
    </row>
    <row r="10" spans="1:104" s="9" customFormat="1" ht="15">
      <c r="A10" s="105">
        <v>1</v>
      </c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105"/>
      <c r="BK10" s="105"/>
      <c r="BL10" s="105"/>
      <c r="BM10" s="105"/>
      <c r="BN10" s="105"/>
      <c r="BO10" s="105"/>
      <c r="BP10" s="105"/>
      <c r="BQ10" s="105"/>
      <c r="BR10" s="105"/>
      <c r="BS10" s="105"/>
      <c r="BT10" s="105"/>
      <c r="BU10" s="105"/>
      <c r="BV10" s="105"/>
      <c r="BW10" s="105"/>
      <c r="BX10" s="105"/>
      <c r="BY10" s="105"/>
      <c r="BZ10" s="105"/>
      <c r="CA10" s="105">
        <v>2</v>
      </c>
      <c r="CB10" s="105"/>
      <c r="CC10" s="105"/>
      <c r="CD10" s="105"/>
      <c r="CE10" s="105"/>
      <c r="CF10" s="105"/>
      <c r="CG10" s="105"/>
      <c r="CH10" s="105"/>
      <c r="CI10" s="105"/>
      <c r="CJ10" s="105"/>
      <c r="CK10" s="105"/>
      <c r="CL10" s="105"/>
      <c r="CM10" s="105"/>
      <c r="CN10" s="105"/>
      <c r="CO10" s="105"/>
      <c r="CP10" s="105"/>
      <c r="CQ10" s="105"/>
      <c r="CR10" s="105"/>
      <c r="CS10" s="105"/>
      <c r="CT10" s="105"/>
      <c r="CU10" s="105"/>
      <c r="CV10" s="105"/>
      <c r="CW10" s="105"/>
      <c r="CX10" s="105"/>
      <c r="CY10" s="105"/>
      <c r="CZ10" s="105"/>
    </row>
    <row r="11" spans="1:104" ht="77.25" customHeight="1">
      <c r="A11" s="28"/>
      <c r="B11" s="231" t="s">
        <v>85</v>
      </c>
      <c r="C11" s="231"/>
      <c r="D11" s="231"/>
      <c r="E11" s="231"/>
      <c r="F11" s="231"/>
      <c r="G11" s="231"/>
      <c r="H11" s="231"/>
      <c r="I11" s="231"/>
      <c r="J11" s="231"/>
      <c r="K11" s="231"/>
      <c r="L11" s="231"/>
      <c r="M11" s="231"/>
      <c r="N11" s="231"/>
      <c r="O11" s="231"/>
      <c r="P11" s="231"/>
      <c r="Q11" s="231"/>
      <c r="R11" s="231"/>
      <c r="S11" s="231"/>
      <c r="T11" s="231"/>
      <c r="U11" s="231"/>
      <c r="V11" s="231"/>
      <c r="W11" s="231"/>
      <c r="X11" s="231"/>
      <c r="Y11" s="231"/>
      <c r="Z11" s="231"/>
      <c r="AA11" s="231"/>
      <c r="AB11" s="231"/>
      <c r="AC11" s="231"/>
      <c r="AD11" s="231"/>
      <c r="AE11" s="231"/>
      <c r="AF11" s="231"/>
      <c r="AG11" s="231"/>
      <c r="AH11" s="231"/>
      <c r="AI11" s="231"/>
      <c r="AJ11" s="231"/>
      <c r="AK11" s="231"/>
      <c r="AL11" s="231"/>
      <c r="AM11" s="231"/>
      <c r="AN11" s="231"/>
      <c r="AO11" s="231"/>
      <c r="AP11" s="231"/>
      <c r="AQ11" s="231"/>
      <c r="AR11" s="231"/>
      <c r="AS11" s="231"/>
      <c r="AT11" s="231"/>
      <c r="AU11" s="231"/>
      <c r="AV11" s="231"/>
      <c r="AW11" s="231"/>
      <c r="AX11" s="231"/>
      <c r="AY11" s="231"/>
      <c r="AZ11" s="231"/>
      <c r="BA11" s="231"/>
      <c r="BB11" s="231"/>
      <c r="BC11" s="231"/>
      <c r="BD11" s="231"/>
      <c r="BE11" s="231"/>
      <c r="BF11" s="231"/>
      <c r="BG11" s="231"/>
      <c r="BH11" s="231"/>
      <c r="BI11" s="231"/>
      <c r="BJ11" s="231"/>
      <c r="BK11" s="231"/>
      <c r="BL11" s="231"/>
      <c r="BM11" s="231"/>
      <c r="BN11" s="231"/>
      <c r="BO11" s="231"/>
      <c r="BP11" s="231"/>
      <c r="BQ11" s="231"/>
      <c r="BR11" s="231"/>
      <c r="BS11" s="231"/>
      <c r="BT11" s="231"/>
      <c r="BU11" s="231"/>
      <c r="BV11" s="231"/>
      <c r="BW11" s="231"/>
      <c r="BX11" s="231"/>
      <c r="BY11" s="231"/>
      <c r="BZ11" s="34"/>
      <c r="CA11" s="105">
        <v>0</v>
      </c>
      <c r="CB11" s="105"/>
      <c r="CC11" s="105"/>
      <c r="CD11" s="105"/>
      <c r="CE11" s="105"/>
      <c r="CF11" s="105"/>
      <c r="CG11" s="105"/>
      <c r="CH11" s="105"/>
      <c r="CI11" s="105"/>
      <c r="CJ11" s="105"/>
      <c r="CK11" s="105"/>
      <c r="CL11" s="105"/>
      <c r="CM11" s="105"/>
      <c r="CN11" s="105"/>
      <c r="CO11" s="105"/>
      <c r="CP11" s="105"/>
      <c r="CQ11" s="105"/>
      <c r="CR11" s="105"/>
      <c r="CS11" s="105"/>
      <c r="CT11" s="105"/>
      <c r="CU11" s="105"/>
      <c r="CV11" s="105"/>
      <c r="CW11" s="105"/>
      <c r="CX11" s="105"/>
      <c r="CY11" s="105"/>
      <c r="CZ11" s="105"/>
    </row>
    <row r="12" spans="1:104" ht="93" customHeight="1">
      <c r="A12" s="28"/>
      <c r="B12" s="231" t="s">
        <v>84</v>
      </c>
      <c r="C12" s="231"/>
      <c r="D12" s="231"/>
      <c r="E12" s="231"/>
      <c r="F12" s="231"/>
      <c r="G12" s="231"/>
      <c r="H12" s="231"/>
      <c r="I12" s="231"/>
      <c r="J12" s="231"/>
      <c r="K12" s="231"/>
      <c r="L12" s="231"/>
      <c r="M12" s="231"/>
      <c r="N12" s="231"/>
      <c r="O12" s="231"/>
      <c r="P12" s="231"/>
      <c r="Q12" s="231"/>
      <c r="R12" s="231"/>
      <c r="S12" s="231"/>
      <c r="T12" s="231"/>
      <c r="U12" s="231"/>
      <c r="V12" s="231"/>
      <c r="W12" s="231"/>
      <c r="X12" s="231"/>
      <c r="Y12" s="231"/>
      <c r="Z12" s="231"/>
      <c r="AA12" s="231"/>
      <c r="AB12" s="231"/>
      <c r="AC12" s="231"/>
      <c r="AD12" s="231"/>
      <c r="AE12" s="231"/>
      <c r="AF12" s="231"/>
      <c r="AG12" s="231"/>
      <c r="AH12" s="231"/>
      <c r="AI12" s="231"/>
      <c r="AJ12" s="231"/>
      <c r="AK12" s="231"/>
      <c r="AL12" s="231"/>
      <c r="AM12" s="231"/>
      <c r="AN12" s="231"/>
      <c r="AO12" s="231"/>
      <c r="AP12" s="231"/>
      <c r="AQ12" s="231"/>
      <c r="AR12" s="231"/>
      <c r="AS12" s="231"/>
      <c r="AT12" s="231"/>
      <c r="AU12" s="231"/>
      <c r="AV12" s="231"/>
      <c r="AW12" s="231"/>
      <c r="AX12" s="231"/>
      <c r="AY12" s="231"/>
      <c r="AZ12" s="231"/>
      <c r="BA12" s="231"/>
      <c r="BB12" s="231"/>
      <c r="BC12" s="231"/>
      <c r="BD12" s="231"/>
      <c r="BE12" s="231"/>
      <c r="BF12" s="231"/>
      <c r="BG12" s="231"/>
      <c r="BH12" s="231"/>
      <c r="BI12" s="231"/>
      <c r="BJ12" s="231"/>
      <c r="BK12" s="231"/>
      <c r="BL12" s="231"/>
      <c r="BM12" s="231"/>
      <c r="BN12" s="231"/>
      <c r="BO12" s="231"/>
      <c r="BP12" s="231"/>
      <c r="BQ12" s="231"/>
      <c r="BR12" s="231"/>
      <c r="BS12" s="231"/>
      <c r="BT12" s="231"/>
      <c r="BU12" s="231"/>
      <c r="BV12" s="231"/>
      <c r="BW12" s="231"/>
      <c r="BX12" s="231"/>
      <c r="BY12" s="231"/>
      <c r="BZ12" s="34"/>
      <c r="CA12" s="105">
        <v>0</v>
      </c>
      <c r="CB12" s="105"/>
      <c r="CC12" s="105"/>
      <c r="CD12" s="105"/>
      <c r="CE12" s="105"/>
      <c r="CF12" s="105"/>
      <c r="CG12" s="105"/>
      <c r="CH12" s="105"/>
      <c r="CI12" s="105"/>
      <c r="CJ12" s="105"/>
      <c r="CK12" s="105"/>
      <c r="CL12" s="105"/>
      <c r="CM12" s="105"/>
      <c r="CN12" s="105"/>
      <c r="CO12" s="105"/>
      <c r="CP12" s="105"/>
      <c r="CQ12" s="105"/>
      <c r="CR12" s="105"/>
      <c r="CS12" s="105"/>
      <c r="CT12" s="105"/>
      <c r="CU12" s="105"/>
      <c r="CV12" s="105"/>
      <c r="CW12" s="105"/>
      <c r="CX12" s="105"/>
      <c r="CY12" s="105"/>
      <c r="CZ12" s="105"/>
    </row>
    <row r="13" spans="1:104" ht="33" customHeight="1">
      <c r="A13" s="28"/>
      <c r="B13" s="231" t="s">
        <v>83</v>
      </c>
      <c r="C13" s="231"/>
      <c r="D13" s="231"/>
      <c r="E13" s="231"/>
      <c r="F13" s="231"/>
      <c r="G13" s="231"/>
      <c r="H13" s="231"/>
      <c r="I13" s="231"/>
      <c r="J13" s="231"/>
      <c r="K13" s="231"/>
      <c r="L13" s="231"/>
      <c r="M13" s="231"/>
      <c r="N13" s="231"/>
      <c r="O13" s="231"/>
      <c r="P13" s="231"/>
      <c r="Q13" s="231"/>
      <c r="R13" s="231"/>
      <c r="S13" s="231"/>
      <c r="T13" s="231"/>
      <c r="U13" s="231"/>
      <c r="V13" s="231"/>
      <c r="W13" s="231"/>
      <c r="X13" s="231"/>
      <c r="Y13" s="231"/>
      <c r="Z13" s="231"/>
      <c r="AA13" s="231"/>
      <c r="AB13" s="231"/>
      <c r="AC13" s="231"/>
      <c r="AD13" s="231"/>
      <c r="AE13" s="231"/>
      <c r="AF13" s="231"/>
      <c r="AG13" s="231"/>
      <c r="AH13" s="231"/>
      <c r="AI13" s="231"/>
      <c r="AJ13" s="231"/>
      <c r="AK13" s="231"/>
      <c r="AL13" s="231"/>
      <c r="AM13" s="231"/>
      <c r="AN13" s="231"/>
      <c r="AO13" s="231"/>
      <c r="AP13" s="231"/>
      <c r="AQ13" s="231"/>
      <c r="AR13" s="231"/>
      <c r="AS13" s="231"/>
      <c r="AT13" s="231"/>
      <c r="AU13" s="231"/>
      <c r="AV13" s="231"/>
      <c r="AW13" s="231"/>
      <c r="AX13" s="231"/>
      <c r="AY13" s="231"/>
      <c r="AZ13" s="231"/>
      <c r="BA13" s="231"/>
      <c r="BB13" s="231"/>
      <c r="BC13" s="231"/>
      <c r="BD13" s="231"/>
      <c r="BE13" s="231"/>
      <c r="BF13" s="231"/>
      <c r="BG13" s="231"/>
      <c r="BH13" s="231"/>
      <c r="BI13" s="231"/>
      <c r="BJ13" s="231"/>
      <c r="BK13" s="231"/>
      <c r="BL13" s="231"/>
      <c r="BM13" s="231"/>
      <c r="BN13" s="231"/>
      <c r="BO13" s="231"/>
      <c r="BP13" s="231"/>
      <c r="BQ13" s="231"/>
      <c r="BR13" s="231"/>
      <c r="BS13" s="231"/>
      <c r="BT13" s="231"/>
      <c r="BU13" s="231"/>
      <c r="BV13" s="231"/>
      <c r="BW13" s="231"/>
      <c r="BX13" s="231"/>
      <c r="BY13" s="231"/>
      <c r="BZ13" s="34"/>
      <c r="CA13" s="105">
        <v>1</v>
      </c>
      <c r="CB13" s="105"/>
      <c r="CC13" s="105"/>
      <c r="CD13" s="105"/>
      <c r="CE13" s="105"/>
      <c r="CF13" s="105"/>
      <c r="CG13" s="105"/>
      <c r="CH13" s="105"/>
      <c r="CI13" s="105"/>
      <c r="CJ13" s="105"/>
      <c r="CK13" s="105"/>
      <c r="CL13" s="105"/>
      <c r="CM13" s="105"/>
      <c r="CN13" s="105"/>
      <c r="CO13" s="105"/>
      <c r="CP13" s="105"/>
      <c r="CQ13" s="105"/>
      <c r="CR13" s="105"/>
      <c r="CS13" s="105"/>
      <c r="CT13" s="105"/>
      <c r="CU13" s="105"/>
      <c r="CV13" s="105"/>
      <c r="CW13" s="105"/>
      <c r="CX13" s="105"/>
      <c r="CY13" s="105"/>
      <c r="CZ13" s="105"/>
    </row>
    <row r="15" spans="1:104" s="1" customFormat="1" ht="15.75">
      <c r="A15" s="100"/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  <c r="AQ15" s="100"/>
      <c r="AR15" s="100"/>
      <c r="AS15" s="100"/>
      <c r="AT15" s="100"/>
      <c r="AU15" s="100"/>
      <c r="AV15" s="100"/>
      <c r="AW15" s="100"/>
      <c r="AX15" s="100"/>
      <c r="AY15" s="100"/>
      <c r="AZ15" s="100"/>
      <c r="BA15" s="100"/>
      <c r="BB15" s="100"/>
      <c r="BC15" s="100"/>
      <c r="BD15" s="100"/>
      <c r="BE15" s="100"/>
      <c r="BF15" s="100"/>
      <c r="BG15" s="100"/>
      <c r="BH15" s="100"/>
      <c r="BI15" s="100"/>
      <c r="BJ15" s="100"/>
      <c r="BK15" s="100"/>
      <c r="BL15" s="100"/>
      <c r="BM15" s="100"/>
      <c r="BN15" s="100"/>
      <c r="BO15" s="100"/>
      <c r="BP15" s="100"/>
      <c r="BQ15" s="100"/>
      <c r="BR15" s="100"/>
      <c r="BS15" s="100"/>
      <c r="BT15" s="100"/>
      <c r="BU15" s="100"/>
      <c r="BV15" s="100"/>
      <c r="BW15" s="100"/>
      <c r="BX15" s="100"/>
      <c r="BY15" s="100"/>
      <c r="BZ15" s="100"/>
      <c r="CA15" s="100"/>
      <c r="CB15" s="100"/>
      <c r="CC15" s="100"/>
      <c r="CD15" s="100"/>
      <c r="CE15" s="100"/>
      <c r="CF15" s="100"/>
      <c r="CG15" s="100"/>
      <c r="CH15" s="100"/>
      <c r="CI15" s="100"/>
      <c r="CJ15" s="100"/>
      <c r="CK15" s="100"/>
      <c r="CL15" s="100"/>
      <c r="CM15" s="100"/>
      <c r="CN15" s="100"/>
      <c r="CO15" s="100"/>
      <c r="CP15" s="100"/>
      <c r="CQ15" s="100"/>
      <c r="CR15" s="100"/>
      <c r="CS15" s="100"/>
      <c r="CT15" s="100"/>
      <c r="CU15" s="100"/>
      <c r="CV15" s="100"/>
      <c r="CW15" s="100"/>
      <c r="CX15" s="100"/>
      <c r="CY15" s="100"/>
      <c r="CZ15" s="100"/>
    </row>
    <row r="16" spans="1:104" s="3" customFormat="1" ht="13.5" customHeight="1">
      <c r="A16" s="103" t="s">
        <v>15</v>
      </c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 t="s">
        <v>16</v>
      </c>
      <c r="AM16" s="103"/>
      <c r="AN16" s="103"/>
      <c r="AO16" s="103"/>
      <c r="AP16" s="103"/>
      <c r="AQ16" s="103"/>
      <c r="AR16" s="103"/>
      <c r="AS16" s="103"/>
      <c r="AT16" s="103"/>
      <c r="AU16" s="103"/>
      <c r="AV16" s="103"/>
      <c r="AW16" s="103"/>
      <c r="AX16" s="103"/>
      <c r="AY16" s="103"/>
      <c r="AZ16" s="103"/>
      <c r="BA16" s="103"/>
      <c r="BB16" s="103"/>
      <c r="BC16" s="103"/>
      <c r="BD16" s="103"/>
      <c r="BE16" s="103"/>
      <c r="BF16" s="103"/>
      <c r="BG16" s="103"/>
      <c r="BH16" s="103"/>
      <c r="BI16" s="103"/>
      <c r="BJ16" s="103"/>
      <c r="BK16" s="103"/>
      <c r="BL16" s="103"/>
      <c r="BM16" s="103"/>
      <c r="BN16" s="103"/>
      <c r="BO16" s="103"/>
      <c r="BP16" s="103"/>
      <c r="BQ16" s="103"/>
      <c r="BR16" s="103"/>
      <c r="BS16" s="103"/>
      <c r="BT16" s="103"/>
      <c r="BU16" s="103"/>
      <c r="BV16" s="103"/>
      <c r="BW16" s="103" t="s">
        <v>17</v>
      </c>
      <c r="BX16" s="103"/>
      <c r="BY16" s="103"/>
      <c r="BZ16" s="103"/>
      <c r="CA16" s="103"/>
      <c r="CB16" s="103"/>
      <c r="CC16" s="103"/>
      <c r="CD16" s="103"/>
      <c r="CE16" s="103"/>
      <c r="CF16" s="103"/>
      <c r="CG16" s="103"/>
      <c r="CH16" s="103"/>
      <c r="CI16" s="103"/>
      <c r="CJ16" s="103"/>
      <c r="CK16" s="103"/>
      <c r="CL16" s="103"/>
      <c r="CM16" s="103"/>
      <c r="CN16" s="103"/>
      <c r="CO16" s="103"/>
      <c r="CP16" s="103"/>
      <c r="CQ16" s="103"/>
      <c r="CR16" s="103"/>
      <c r="CS16" s="103"/>
      <c r="CT16" s="103"/>
      <c r="CU16" s="103"/>
      <c r="CV16" s="103"/>
      <c r="CW16" s="103"/>
      <c r="CX16" s="103"/>
      <c r="CY16" s="103"/>
      <c r="CZ16" s="103"/>
    </row>
    <row r="17" ht="3" customHeight="1"/>
  </sheetData>
  <sheetProtection/>
  <mergeCells count="21">
    <mergeCell ref="A16:AK16"/>
    <mergeCell ref="AL16:BV16"/>
    <mergeCell ref="BW16:CZ16"/>
    <mergeCell ref="CA10:CZ10"/>
    <mergeCell ref="B11:BY11"/>
    <mergeCell ref="CA11:CZ11"/>
    <mergeCell ref="A3:CZ3"/>
    <mergeCell ref="A4:CG4"/>
    <mergeCell ref="CA13:CZ13"/>
    <mergeCell ref="B13:BY13"/>
    <mergeCell ref="A9:BZ9"/>
    <mergeCell ref="CA12:CZ12"/>
    <mergeCell ref="CH4:CU4"/>
    <mergeCell ref="CA9:CZ9"/>
    <mergeCell ref="A15:AK15"/>
    <mergeCell ref="A10:BZ10"/>
    <mergeCell ref="BW15:CZ15"/>
    <mergeCell ref="F6:CU6"/>
    <mergeCell ref="F7:CU7"/>
    <mergeCell ref="B12:BY12"/>
    <mergeCell ref="AL15:BV15"/>
  </mergeCells>
  <printOptions/>
  <pageMargins left="0.7874015748031497" right="0.5905511811023623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CZ16"/>
  <sheetViews>
    <sheetView view="pageBreakPreview" zoomScaleSheetLayoutView="100" zoomScalePageLayoutView="0" workbookViewId="0" topLeftCell="A1">
      <selection activeCell="EC12" sqref="EC12"/>
    </sheetView>
  </sheetViews>
  <sheetFormatPr defaultColWidth="0.875" defaultRowHeight="12.75"/>
  <cols>
    <col min="1" max="16384" width="0.875" style="4" customWidth="1"/>
  </cols>
  <sheetData>
    <row r="1" s="1" customFormat="1" ht="15.75">
      <c r="CZ1" s="2" t="s">
        <v>10</v>
      </c>
    </row>
    <row r="2" s="1" customFormat="1" ht="15.75"/>
    <row r="3" spans="1:104" s="1" customFormat="1" ht="32.25" customHeight="1">
      <c r="A3" s="118" t="s">
        <v>94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8"/>
      <c r="AW3" s="118"/>
      <c r="AX3" s="118"/>
      <c r="AY3" s="118"/>
      <c r="AZ3" s="118"/>
      <c r="BA3" s="118"/>
      <c r="BB3" s="118"/>
      <c r="BC3" s="118"/>
      <c r="BD3" s="118"/>
      <c r="BE3" s="118"/>
      <c r="BF3" s="118"/>
      <c r="BG3" s="118"/>
      <c r="BH3" s="118"/>
      <c r="BI3" s="118"/>
      <c r="BJ3" s="118"/>
      <c r="BK3" s="118"/>
      <c r="BL3" s="118"/>
      <c r="BM3" s="118"/>
      <c r="BN3" s="118"/>
      <c r="BO3" s="118"/>
      <c r="BP3" s="118"/>
      <c r="BQ3" s="118"/>
      <c r="BR3" s="118"/>
      <c r="BS3" s="118"/>
      <c r="BT3" s="118"/>
      <c r="BU3" s="118"/>
      <c r="BV3" s="118"/>
      <c r="BW3" s="118"/>
      <c r="BX3" s="118"/>
      <c r="BY3" s="118"/>
      <c r="BZ3" s="118"/>
      <c r="CA3" s="118"/>
      <c r="CB3" s="118"/>
      <c r="CC3" s="118"/>
      <c r="CD3" s="118"/>
      <c r="CE3" s="118"/>
      <c r="CF3" s="118"/>
      <c r="CG3" s="118"/>
      <c r="CH3" s="118"/>
      <c r="CI3" s="118"/>
      <c r="CJ3" s="118"/>
      <c r="CK3" s="118"/>
      <c r="CL3" s="118"/>
      <c r="CM3" s="118"/>
      <c r="CN3" s="118"/>
      <c r="CO3" s="118"/>
      <c r="CP3" s="118"/>
      <c r="CQ3" s="118"/>
      <c r="CR3" s="118"/>
      <c r="CS3" s="118"/>
      <c r="CT3" s="118"/>
      <c r="CU3" s="118"/>
      <c r="CV3" s="118"/>
      <c r="CW3" s="118"/>
      <c r="CX3" s="118"/>
      <c r="CY3" s="118"/>
      <c r="CZ3" s="118"/>
    </row>
    <row r="4" spans="24:78" s="35" customFormat="1" ht="15.75">
      <c r="X4" s="233" t="s">
        <v>93</v>
      </c>
      <c r="Y4" s="233"/>
      <c r="Z4" s="233"/>
      <c r="AA4" s="233"/>
      <c r="AB4" s="233"/>
      <c r="AC4" s="233"/>
      <c r="AD4" s="233"/>
      <c r="AE4" s="233"/>
      <c r="AF4" s="233"/>
      <c r="AG4" s="233"/>
      <c r="AH4" s="233"/>
      <c r="AI4" s="233"/>
      <c r="AJ4" s="233"/>
      <c r="AK4" s="233"/>
      <c r="AL4" s="233"/>
      <c r="AM4" s="233"/>
      <c r="AN4" s="233"/>
      <c r="AO4" s="233"/>
      <c r="AP4" s="233"/>
      <c r="AQ4" s="233"/>
      <c r="AR4" s="233"/>
      <c r="AS4" s="233"/>
      <c r="AT4" s="233"/>
      <c r="AU4" s="233"/>
      <c r="AV4" s="233"/>
      <c r="AW4" s="233"/>
      <c r="AX4" s="233"/>
      <c r="AY4" s="233"/>
      <c r="AZ4" s="233"/>
      <c r="BA4" s="233"/>
      <c r="BB4" s="233"/>
      <c r="BC4" s="233"/>
      <c r="BD4" s="233"/>
      <c r="BE4" s="233"/>
      <c r="BF4" s="233"/>
      <c r="BG4" s="232" t="s">
        <v>310</v>
      </c>
      <c r="BH4" s="232"/>
      <c r="BI4" s="232"/>
      <c r="BJ4" s="232"/>
      <c r="BK4" s="232"/>
      <c r="BL4" s="232"/>
      <c r="BM4" s="232"/>
      <c r="BN4" s="232"/>
      <c r="BO4" s="232"/>
      <c r="BP4" s="232"/>
      <c r="BQ4" s="232"/>
      <c r="BR4" s="232"/>
      <c r="BS4" s="232"/>
      <c r="BT4" s="232"/>
      <c r="BU4" s="232"/>
      <c r="BV4" s="232"/>
      <c r="BW4" s="232"/>
      <c r="BX4" s="232"/>
      <c r="BY4" s="232"/>
      <c r="BZ4" s="232"/>
    </row>
    <row r="5" s="1" customFormat="1" ht="15.75"/>
    <row r="6" spans="6:99" s="1" customFormat="1" ht="15.75">
      <c r="F6" s="100" t="s">
        <v>202</v>
      </c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  <c r="BG6" s="100"/>
      <c r="BH6" s="100"/>
      <c r="BI6" s="100"/>
      <c r="BJ6" s="100"/>
      <c r="BK6" s="100"/>
      <c r="BL6" s="100"/>
      <c r="BM6" s="100"/>
      <c r="BN6" s="100"/>
      <c r="BO6" s="100"/>
      <c r="BP6" s="100"/>
      <c r="BQ6" s="100"/>
      <c r="BR6" s="100"/>
      <c r="BS6" s="100"/>
      <c r="BT6" s="100"/>
      <c r="BU6" s="100"/>
      <c r="BV6" s="100"/>
      <c r="BW6" s="100"/>
      <c r="BX6" s="100"/>
      <c r="BY6" s="100"/>
      <c r="BZ6" s="100"/>
      <c r="CA6" s="100"/>
      <c r="CB6" s="100"/>
      <c r="CC6" s="100"/>
      <c r="CD6" s="100"/>
      <c r="CE6" s="100"/>
      <c r="CF6" s="100"/>
      <c r="CG6" s="100"/>
      <c r="CH6" s="100"/>
      <c r="CI6" s="100"/>
      <c r="CJ6" s="100"/>
      <c r="CK6" s="100"/>
      <c r="CL6" s="100"/>
      <c r="CM6" s="100"/>
      <c r="CN6" s="100"/>
      <c r="CO6" s="100"/>
      <c r="CP6" s="100"/>
      <c r="CQ6" s="100"/>
      <c r="CR6" s="100"/>
      <c r="CS6" s="100"/>
      <c r="CT6" s="100"/>
      <c r="CU6" s="100"/>
    </row>
    <row r="7" spans="6:99" s="1" customFormat="1" ht="15.75">
      <c r="F7" s="103" t="s">
        <v>87</v>
      </c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  <c r="AO7" s="103"/>
      <c r="AP7" s="103"/>
      <c r="AQ7" s="103"/>
      <c r="AR7" s="103"/>
      <c r="AS7" s="103"/>
      <c r="AT7" s="103"/>
      <c r="AU7" s="103"/>
      <c r="AV7" s="103"/>
      <c r="AW7" s="103"/>
      <c r="AX7" s="103"/>
      <c r="AY7" s="103"/>
      <c r="AZ7" s="103"/>
      <c r="BA7" s="103"/>
      <c r="BB7" s="103"/>
      <c r="BC7" s="103"/>
      <c r="BD7" s="103"/>
      <c r="BE7" s="103"/>
      <c r="BF7" s="103"/>
      <c r="BG7" s="103"/>
      <c r="BH7" s="103"/>
      <c r="BI7" s="103"/>
      <c r="BJ7" s="103"/>
      <c r="BK7" s="103"/>
      <c r="BL7" s="103"/>
      <c r="BM7" s="103"/>
      <c r="BN7" s="103"/>
      <c r="BO7" s="103"/>
      <c r="BP7" s="103"/>
      <c r="BQ7" s="103"/>
      <c r="BR7" s="103"/>
      <c r="BS7" s="103"/>
      <c r="BT7" s="103"/>
      <c r="BU7" s="103"/>
      <c r="BV7" s="103"/>
      <c r="BW7" s="103"/>
      <c r="BX7" s="103"/>
      <c r="BY7" s="103"/>
      <c r="BZ7" s="103"/>
      <c r="CA7" s="103"/>
      <c r="CB7" s="103"/>
      <c r="CC7" s="103"/>
      <c r="CD7" s="103"/>
      <c r="CE7" s="103"/>
      <c r="CF7" s="103"/>
      <c r="CG7" s="103"/>
      <c r="CH7" s="103"/>
      <c r="CI7" s="103"/>
      <c r="CJ7" s="103"/>
      <c r="CK7" s="103"/>
      <c r="CL7" s="103"/>
      <c r="CM7" s="103"/>
      <c r="CN7" s="103"/>
      <c r="CO7" s="103"/>
      <c r="CP7" s="103"/>
      <c r="CQ7" s="103"/>
      <c r="CR7" s="103"/>
      <c r="CS7" s="103"/>
      <c r="CT7" s="103"/>
      <c r="CU7" s="103"/>
    </row>
    <row r="9" spans="1:104" s="9" customFormat="1" ht="16.5" customHeight="1">
      <c r="A9" s="105" t="s">
        <v>39</v>
      </c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105"/>
      <c r="BK9" s="105"/>
      <c r="BL9" s="105"/>
      <c r="BM9" s="105"/>
      <c r="BN9" s="105"/>
      <c r="BO9" s="105"/>
      <c r="BP9" s="105"/>
      <c r="BQ9" s="105"/>
      <c r="BR9" s="105"/>
      <c r="BS9" s="105"/>
      <c r="BT9" s="105"/>
      <c r="BU9" s="105"/>
      <c r="BV9" s="105"/>
      <c r="BW9" s="105"/>
      <c r="BX9" s="105"/>
      <c r="BY9" s="105"/>
      <c r="BZ9" s="105"/>
      <c r="CA9" s="105" t="s">
        <v>86</v>
      </c>
      <c r="CB9" s="105"/>
      <c r="CC9" s="105"/>
      <c r="CD9" s="105"/>
      <c r="CE9" s="105"/>
      <c r="CF9" s="105"/>
      <c r="CG9" s="105"/>
      <c r="CH9" s="105"/>
      <c r="CI9" s="105"/>
      <c r="CJ9" s="105"/>
      <c r="CK9" s="105"/>
      <c r="CL9" s="105"/>
      <c r="CM9" s="105"/>
      <c r="CN9" s="105"/>
      <c r="CO9" s="105"/>
      <c r="CP9" s="105"/>
      <c r="CQ9" s="105"/>
      <c r="CR9" s="105"/>
      <c r="CS9" s="105"/>
      <c r="CT9" s="105"/>
      <c r="CU9" s="105"/>
      <c r="CV9" s="105"/>
      <c r="CW9" s="105"/>
      <c r="CX9" s="105"/>
      <c r="CY9" s="105"/>
      <c r="CZ9" s="105"/>
    </row>
    <row r="10" spans="1:104" s="9" customFormat="1" ht="15">
      <c r="A10" s="105">
        <v>1</v>
      </c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105"/>
      <c r="BK10" s="105"/>
      <c r="BL10" s="105"/>
      <c r="BM10" s="105"/>
      <c r="BN10" s="105"/>
      <c r="BO10" s="105"/>
      <c r="BP10" s="105"/>
      <c r="BQ10" s="105"/>
      <c r="BR10" s="105"/>
      <c r="BS10" s="105"/>
      <c r="BT10" s="105"/>
      <c r="BU10" s="105"/>
      <c r="BV10" s="105"/>
      <c r="BW10" s="105"/>
      <c r="BX10" s="105"/>
      <c r="BY10" s="105"/>
      <c r="BZ10" s="105"/>
      <c r="CA10" s="105">
        <v>2</v>
      </c>
      <c r="CB10" s="105"/>
      <c r="CC10" s="105"/>
      <c r="CD10" s="105"/>
      <c r="CE10" s="105"/>
      <c r="CF10" s="105"/>
      <c r="CG10" s="105"/>
      <c r="CH10" s="105"/>
      <c r="CI10" s="105"/>
      <c r="CJ10" s="105"/>
      <c r="CK10" s="105"/>
      <c r="CL10" s="105"/>
      <c r="CM10" s="105"/>
      <c r="CN10" s="105"/>
      <c r="CO10" s="105"/>
      <c r="CP10" s="105"/>
      <c r="CQ10" s="105"/>
      <c r="CR10" s="105"/>
      <c r="CS10" s="105"/>
      <c r="CT10" s="105"/>
      <c r="CU10" s="105"/>
      <c r="CV10" s="105"/>
      <c r="CW10" s="105"/>
      <c r="CX10" s="105"/>
      <c r="CY10" s="105"/>
      <c r="CZ10" s="105"/>
    </row>
    <row r="11" spans="1:104" ht="63.75" customHeight="1">
      <c r="A11" s="29"/>
      <c r="B11" s="231" t="s">
        <v>92</v>
      </c>
      <c r="C11" s="231"/>
      <c r="D11" s="231"/>
      <c r="E11" s="231"/>
      <c r="F11" s="231"/>
      <c r="G11" s="231"/>
      <c r="H11" s="231"/>
      <c r="I11" s="231"/>
      <c r="J11" s="231"/>
      <c r="K11" s="231"/>
      <c r="L11" s="231"/>
      <c r="M11" s="231"/>
      <c r="N11" s="231"/>
      <c r="O11" s="231"/>
      <c r="P11" s="231"/>
      <c r="Q11" s="231"/>
      <c r="R11" s="231"/>
      <c r="S11" s="231"/>
      <c r="T11" s="231"/>
      <c r="U11" s="231"/>
      <c r="V11" s="231"/>
      <c r="W11" s="231"/>
      <c r="X11" s="231"/>
      <c r="Y11" s="231"/>
      <c r="Z11" s="231"/>
      <c r="AA11" s="231"/>
      <c r="AB11" s="231"/>
      <c r="AC11" s="231"/>
      <c r="AD11" s="231"/>
      <c r="AE11" s="231"/>
      <c r="AF11" s="231"/>
      <c r="AG11" s="231"/>
      <c r="AH11" s="231"/>
      <c r="AI11" s="231"/>
      <c r="AJ11" s="231"/>
      <c r="AK11" s="231"/>
      <c r="AL11" s="231"/>
      <c r="AM11" s="231"/>
      <c r="AN11" s="231"/>
      <c r="AO11" s="231"/>
      <c r="AP11" s="231"/>
      <c r="AQ11" s="231"/>
      <c r="AR11" s="231"/>
      <c r="AS11" s="231"/>
      <c r="AT11" s="231"/>
      <c r="AU11" s="231"/>
      <c r="AV11" s="231"/>
      <c r="AW11" s="231"/>
      <c r="AX11" s="231"/>
      <c r="AY11" s="231"/>
      <c r="AZ11" s="231"/>
      <c r="BA11" s="231"/>
      <c r="BB11" s="231"/>
      <c r="BC11" s="231"/>
      <c r="BD11" s="231"/>
      <c r="BE11" s="231"/>
      <c r="BF11" s="231"/>
      <c r="BG11" s="231"/>
      <c r="BH11" s="231"/>
      <c r="BI11" s="231"/>
      <c r="BJ11" s="231"/>
      <c r="BK11" s="231"/>
      <c r="BL11" s="231"/>
      <c r="BM11" s="231"/>
      <c r="BN11" s="231"/>
      <c r="BO11" s="231"/>
      <c r="BP11" s="231"/>
      <c r="BQ11" s="231"/>
      <c r="BR11" s="231"/>
      <c r="BS11" s="231"/>
      <c r="BT11" s="231"/>
      <c r="BU11" s="231"/>
      <c r="BV11" s="231"/>
      <c r="BW11" s="231"/>
      <c r="BX11" s="231"/>
      <c r="BY11" s="231"/>
      <c r="BZ11" s="36"/>
      <c r="CA11" s="105">
        <v>0</v>
      </c>
      <c r="CB11" s="105"/>
      <c r="CC11" s="105"/>
      <c r="CD11" s="105"/>
      <c r="CE11" s="105"/>
      <c r="CF11" s="105"/>
      <c r="CG11" s="105"/>
      <c r="CH11" s="105"/>
      <c r="CI11" s="105"/>
      <c r="CJ11" s="105"/>
      <c r="CK11" s="105"/>
      <c r="CL11" s="105"/>
      <c r="CM11" s="105"/>
      <c r="CN11" s="105"/>
      <c r="CO11" s="105"/>
      <c r="CP11" s="105"/>
      <c r="CQ11" s="105"/>
      <c r="CR11" s="105"/>
      <c r="CS11" s="105"/>
      <c r="CT11" s="105"/>
      <c r="CU11" s="105"/>
      <c r="CV11" s="105"/>
      <c r="CW11" s="105"/>
      <c r="CX11" s="105"/>
      <c r="CY11" s="105"/>
      <c r="CZ11" s="105"/>
    </row>
    <row r="12" spans="1:104" ht="79.5" customHeight="1">
      <c r="A12" s="29"/>
      <c r="B12" s="231" t="s">
        <v>91</v>
      </c>
      <c r="C12" s="231"/>
      <c r="D12" s="231"/>
      <c r="E12" s="231"/>
      <c r="F12" s="231"/>
      <c r="G12" s="231"/>
      <c r="H12" s="231"/>
      <c r="I12" s="231"/>
      <c r="J12" s="231"/>
      <c r="K12" s="231"/>
      <c r="L12" s="231"/>
      <c r="M12" s="231"/>
      <c r="N12" s="231"/>
      <c r="O12" s="231"/>
      <c r="P12" s="231"/>
      <c r="Q12" s="231"/>
      <c r="R12" s="231"/>
      <c r="S12" s="231"/>
      <c r="T12" s="231"/>
      <c r="U12" s="231"/>
      <c r="V12" s="231"/>
      <c r="W12" s="231"/>
      <c r="X12" s="231"/>
      <c r="Y12" s="231"/>
      <c r="Z12" s="231"/>
      <c r="AA12" s="231"/>
      <c r="AB12" s="231"/>
      <c r="AC12" s="231"/>
      <c r="AD12" s="231"/>
      <c r="AE12" s="231"/>
      <c r="AF12" s="231"/>
      <c r="AG12" s="231"/>
      <c r="AH12" s="231"/>
      <c r="AI12" s="231"/>
      <c r="AJ12" s="231"/>
      <c r="AK12" s="231"/>
      <c r="AL12" s="231"/>
      <c r="AM12" s="231"/>
      <c r="AN12" s="231"/>
      <c r="AO12" s="231"/>
      <c r="AP12" s="231"/>
      <c r="AQ12" s="231"/>
      <c r="AR12" s="231"/>
      <c r="AS12" s="231"/>
      <c r="AT12" s="231"/>
      <c r="AU12" s="231"/>
      <c r="AV12" s="231"/>
      <c r="AW12" s="231"/>
      <c r="AX12" s="231"/>
      <c r="AY12" s="231"/>
      <c r="AZ12" s="231"/>
      <c r="BA12" s="231"/>
      <c r="BB12" s="231"/>
      <c r="BC12" s="231"/>
      <c r="BD12" s="231"/>
      <c r="BE12" s="231"/>
      <c r="BF12" s="231"/>
      <c r="BG12" s="231"/>
      <c r="BH12" s="231"/>
      <c r="BI12" s="231"/>
      <c r="BJ12" s="231"/>
      <c r="BK12" s="231"/>
      <c r="BL12" s="231"/>
      <c r="BM12" s="231"/>
      <c r="BN12" s="231"/>
      <c r="BO12" s="231"/>
      <c r="BP12" s="231"/>
      <c r="BQ12" s="231"/>
      <c r="BR12" s="231"/>
      <c r="BS12" s="231"/>
      <c r="BT12" s="231"/>
      <c r="BU12" s="231"/>
      <c r="BV12" s="231"/>
      <c r="BW12" s="231"/>
      <c r="BX12" s="231"/>
      <c r="BY12" s="231"/>
      <c r="BZ12" s="36"/>
      <c r="CA12" s="105">
        <v>0</v>
      </c>
      <c r="CB12" s="105"/>
      <c r="CC12" s="105"/>
      <c r="CD12" s="105"/>
      <c r="CE12" s="105"/>
      <c r="CF12" s="105"/>
      <c r="CG12" s="105"/>
      <c r="CH12" s="105"/>
      <c r="CI12" s="105"/>
      <c r="CJ12" s="105"/>
      <c r="CK12" s="105"/>
      <c r="CL12" s="105"/>
      <c r="CM12" s="105"/>
      <c r="CN12" s="105"/>
      <c r="CO12" s="105"/>
      <c r="CP12" s="105"/>
      <c r="CQ12" s="105"/>
      <c r="CR12" s="105"/>
      <c r="CS12" s="105"/>
      <c r="CT12" s="105"/>
      <c r="CU12" s="105"/>
      <c r="CV12" s="105"/>
      <c r="CW12" s="105"/>
      <c r="CX12" s="105"/>
      <c r="CY12" s="105"/>
      <c r="CZ12" s="105"/>
    </row>
    <row r="13" spans="1:104" ht="33" customHeight="1">
      <c r="A13" s="29"/>
      <c r="B13" s="231" t="s">
        <v>90</v>
      </c>
      <c r="C13" s="231"/>
      <c r="D13" s="231"/>
      <c r="E13" s="231"/>
      <c r="F13" s="231"/>
      <c r="G13" s="231"/>
      <c r="H13" s="231"/>
      <c r="I13" s="231"/>
      <c r="J13" s="231"/>
      <c r="K13" s="231"/>
      <c r="L13" s="231"/>
      <c r="M13" s="231"/>
      <c r="N13" s="231"/>
      <c r="O13" s="231"/>
      <c r="P13" s="231"/>
      <c r="Q13" s="231"/>
      <c r="R13" s="231"/>
      <c r="S13" s="231"/>
      <c r="T13" s="231"/>
      <c r="U13" s="231"/>
      <c r="V13" s="231"/>
      <c r="W13" s="231"/>
      <c r="X13" s="231"/>
      <c r="Y13" s="231"/>
      <c r="Z13" s="231"/>
      <c r="AA13" s="231"/>
      <c r="AB13" s="231"/>
      <c r="AC13" s="231"/>
      <c r="AD13" s="231"/>
      <c r="AE13" s="231"/>
      <c r="AF13" s="231"/>
      <c r="AG13" s="231"/>
      <c r="AH13" s="231"/>
      <c r="AI13" s="231"/>
      <c r="AJ13" s="231"/>
      <c r="AK13" s="231"/>
      <c r="AL13" s="231"/>
      <c r="AM13" s="231"/>
      <c r="AN13" s="231"/>
      <c r="AO13" s="231"/>
      <c r="AP13" s="231"/>
      <c r="AQ13" s="231"/>
      <c r="AR13" s="231"/>
      <c r="AS13" s="231"/>
      <c r="AT13" s="231"/>
      <c r="AU13" s="231"/>
      <c r="AV13" s="231"/>
      <c r="AW13" s="231"/>
      <c r="AX13" s="231"/>
      <c r="AY13" s="231"/>
      <c r="AZ13" s="231"/>
      <c r="BA13" s="231"/>
      <c r="BB13" s="231"/>
      <c r="BC13" s="231"/>
      <c r="BD13" s="231"/>
      <c r="BE13" s="231"/>
      <c r="BF13" s="231"/>
      <c r="BG13" s="231"/>
      <c r="BH13" s="231"/>
      <c r="BI13" s="231"/>
      <c r="BJ13" s="231"/>
      <c r="BK13" s="231"/>
      <c r="BL13" s="231"/>
      <c r="BM13" s="231"/>
      <c r="BN13" s="231"/>
      <c r="BO13" s="231"/>
      <c r="BP13" s="231"/>
      <c r="BQ13" s="231"/>
      <c r="BR13" s="231"/>
      <c r="BS13" s="231"/>
      <c r="BT13" s="231"/>
      <c r="BU13" s="231"/>
      <c r="BV13" s="231"/>
      <c r="BW13" s="231"/>
      <c r="BX13" s="231"/>
      <c r="BY13" s="231"/>
      <c r="BZ13" s="36"/>
      <c r="CA13" s="105">
        <v>1</v>
      </c>
      <c r="CB13" s="105"/>
      <c r="CC13" s="105"/>
      <c r="CD13" s="105"/>
      <c r="CE13" s="105"/>
      <c r="CF13" s="105"/>
      <c r="CG13" s="105"/>
      <c r="CH13" s="105"/>
      <c r="CI13" s="105"/>
      <c r="CJ13" s="105"/>
      <c r="CK13" s="105"/>
      <c r="CL13" s="105"/>
      <c r="CM13" s="105"/>
      <c r="CN13" s="105"/>
      <c r="CO13" s="105"/>
      <c r="CP13" s="105"/>
      <c r="CQ13" s="105"/>
      <c r="CR13" s="105"/>
      <c r="CS13" s="105"/>
      <c r="CT13" s="105"/>
      <c r="CU13" s="105"/>
      <c r="CV13" s="105"/>
      <c r="CW13" s="105"/>
      <c r="CX13" s="105"/>
      <c r="CY13" s="105"/>
      <c r="CZ13" s="105"/>
    </row>
    <row r="15" spans="1:104" s="1" customFormat="1" ht="15.75">
      <c r="A15" s="100"/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  <c r="AQ15" s="100"/>
      <c r="AR15" s="100"/>
      <c r="AS15" s="100"/>
      <c r="AT15" s="100"/>
      <c r="AU15" s="100"/>
      <c r="AV15" s="100"/>
      <c r="AW15" s="100"/>
      <c r="AX15" s="100"/>
      <c r="AY15" s="100"/>
      <c r="AZ15" s="100"/>
      <c r="BA15" s="100"/>
      <c r="BB15" s="100"/>
      <c r="BC15" s="100"/>
      <c r="BD15" s="100"/>
      <c r="BE15" s="100"/>
      <c r="BF15" s="100"/>
      <c r="BG15" s="100"/>
      <c r="BH15" s="100"/>
      <c r="BI15" s="100"/>
      <c r="BJ15" s="100"/>
      <c r="BK15" s="100"/>
      <c r="BL15" s="100"/>
      <c r="BM15" s="100"/>
      <c r="BN15" s="100"/>
      <c r="BO15" s="100"/>
      <c r="BP15" s="100"/>
      <c r="BQ15" s="100"/>
      <c r="BR15" s="100"/>
      <c r="BS15" s="100"/>
      <c r="BT15" s="100"/>
      <c r="BU15" s="100"/>
      <c r="BV15" s="100"/>
      <c r="BW15" s="100"/>
      <c r="BX15" s="100"/>
      <c r="BY15" s="100"/>
      <c r="BZ15" s="100"/>
      <c r="CA15" s="100"/>
      <c r="CB15" s="100"/>
      <c r="CC15" s="100"/>
      <c r="CD15" s="100"/>
      <c r="CE15" s="100"/>
      <c r="CF15" s="100"/>
      <c r="CG15" s="100"/>
      <c r="CH15" s="100"/>
      <c r="CI15" s="100"/>
      <c r="CJ15" s="100"/>
      <c r="CK15" s="100"/>
      <c r="CL15" s="100"/>
      <c r="CM15" s="100"/>
      <c r="CN15" s="100"/>
      <c r="CO15" s="100"/>
      <c r="CP15" s="100"/>
      <c r="CQ15" s="100"/>
      <c r="CR15" s="100"/>
      <c r="CS15" s="100"/>
      <c r="CT15" s="100"/>
      <c r="CU15" s="100"/>
      <c r="CV15" s="100"/>
      <c r="CW15" s="100"/>
      <c r="CX15" s="100"/>
      <c r="CY15" s="100"/>
      <c r="CZ15" s="100"/>
    </row>
    <row r="16" spans="1:104" s="3" customFormat="1" ht="13.5" customHeight="1">
      <c r="A16" s="103" t="s">
        <v>15</v>
      </c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 t="s">
        <v>16</v>
      </c>
      <c r="AM16" s="103"/>
      <c r="AN16" s="103"/>
      <c r="AO16" s="103"/>
      <c r="AP16" s="103"/>
      <c r="AQ16" s="103"/>
      <c r="AR16" s="103"/>
      <c r="AS16" s="103"/>
      <c r="AT16" s="103"/>
      <c r="AU16" s="103"/>
      <c r="AV16" s="103"/>
      <c r="AW16" s="103"/>
      <c r="AX16" s="103"/>
      <c r="AY16" s="103"/>
      <c r="AZ16" s="103"/>
      <c r="BA16" s="103"/>
      <c r="BB16" s="103"/>
      <c r="BC16" s="103"/>
      <c r="BD16" s="103"/>
      <c r="BE16" s="103"/>
      <c r="BF16" s="103"/>
      <c r="BG16" s="103"/>
      <c r="BH16" s="103"/>
      <c r="BI16" s="103"/>
      <c r="BJ16" s="103"/>
      <c r="BK16" s="103"/>
      <c r="BL16" s="103"/>
      <c r="BM16" s="103"/>
      <c r="BN16" s="103"/>
      <c r="BO16" s="103"/>
      <c r="BP16" s="103"/>
      <c r="BQ16" s="103"/>
      <c r="BR16" s="103"/>
      <c r="BS16" s="103"/>
      <c r="BT16" s="103"/>
      <c r="BU16" s="103"/>
      <c r="BV16" s="103"/>
      <c r="BW16" s="103" t="s">
        <v>17</v>
      </c>
      <c r="BX16" s="103"/>
      <c r="BY16" s="103"/>
      <c r="BZ16" s="103"/>
      <c r="CA16" s="103"/>
      <c r="CB16" s="103"/>
      <c r="CC16" s="103"/>
      <c r="CD16" s="103"/>
      <c r="CE16" s="103"/>
      <c r="CF16" s="103"/>
      <c r="CG16" s="103"/>
      <c r="CH16" s="103"/>
      <c r="CI16" s="103"/>
      <c r="CJ16" s="103"/>
      <c r="CK16" s="103"/>
      <c r="CL16" s="103"/>
      <c r="CM16" s="103"/>
      <c r="CN16" s="103"/>
      <c r="CO16" s="103"/>
      <c r="CP16" s="103"/>
      <c r="CQ16" s="103"/>
      <c r="CR16" s="103"/>
      <c r="CS16" s="103"/>
      <c r="CT16" s="103"/>
      <c r="CU16" s="103"/>
      <c r="CV16" s="103"/>
      <c r="CW16" s="103"/>
      <c r="CX16" s="103"/>
      <c r="CY16" s="103"/>
      <c r="CZ16" s="103"/>
    </row>
    <row r="17" ht="3" customHeight="1"/>
  </sheetData>
  <sheetProtection/>
  <mergeCells count="21">
    <mergeCell ref="A10:BZ10"/>
    <mergeCell ref="B13:BY13"/>
    <mergeCell ref="BG4:BZ4"/>
    <mergeCell ref="A3:CZ3"/>
    <mergeCell ref="CA13:CZ13"/>
    <mergeCell ref="B11:BY11"/>
    <mergeCell ref="CA11:CZ11"/>
    <mergeCell ref="B12:BY12"/>
    <mergeCell ref="X4:BF4"/>
    <mergeCell ref="F6:CU6"/>
    <mergeCell ref="F7:CU7"/>
    <mergeCell ref="CA12:CZ12"/>
    <mergeCell ref="A9:BZ9"/>
    <mergeCell ref="CA9:CZ9"/>
    <mergeCell ref="A16:AK16"/>
    <mergeCell ref="AL16:BV16"/>
    <mergeCell ref="BW16:CZ16"/>
    <mergeCell ref="CA10:CZ10"/>
    <mergeCell ref="BW15:CZ15"/>
    <mergeCell ref="A15:AK15"/>
    <mergeCell ref="AL15:BV15"/>
  </mergeCells>
  <printOptions/>
  <pageMargins left="0.7874015748031497" right="0.5905511811023623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CZ18"/>
  <sheetViews>
    <sheetView view="pageBreakPreview" zoomScaleSheetLayoutView="100" zoomScalePageLayoutView="0" workbookViewId="0" topLeftCell="A3">
      <selection activeCell="CA33" sqref="CA33:CB34"/>
    </sheetView>
  </sheetViews>
  <sheetFormatPr defaultColWidth="0.875" defaultRowHeight="12.75"/>
  <cols>
    <col min="1" max="1" width="2.125" style="4" bestFit="1" customWidth="1"/>
    <col min="2" max="16384" width="0.875" style="4" customWidth="1"/>
  </cols>
  <sheetData>
    <row r="1" spans="1:104" s="1" customFormat="1" ht="15.75">
      <c r="A1" s="1">
        <v>3</v>
      </c>
      <c r="CZ1" s="2" t="s">
        <v>10</v>
      </c>
    </row>
    <row r="2" s="1" customFormat="1" ht="15.75"/>
    <row r="3" spans="1:104" s="1" customFormat="1" ht="32.25" customHeight="1">
      <c r="A3" s="118" t="s">
        <v>99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8"/>
      <c r="AW3" s="118"/>
      <c r="AX3" s="118"/>
      <c r="AY3" s="118"/>
      <c r="AZ3" s="118"/>
      <c r="BA3" s="118"/>
      <c r="BB3" s="118"/>
      <c r="BC3" s="118"/>
      <c r="BD3" s="118"/>
      <c r="BE3" s="118"/>
      <c r="BF3" s="118"/>
      <c r="BG3" s="118"/>
      <c r="BH3" s="118"/>
      <c r="BI3" s="118"/>
      <c r="BJ3" s="118"/>
      <c r="BK3" s="118"/>
      <c r="BL3" s="118"/>
      <c r="BM3" s="118"/>
      <c r="BN3" s="118"/>
      <c r="BO3" s="118"/>
      <c r="BP3" s="118"/>
      <c r="BQ3" s="118"/>
      <c r="BR3" s="118"/>
      <c r="BS3" s="118"/>
      <c r="BT3" s="118"/>
      <c r="BU3" s="118"/>
      <c r="BV3" s="118"/>
      <c r="BW3" s="118"/>
      <c r="BX3" s="118"/>
      <c r="BY3" s="118"/>
      <c r="BZ3" s="118"/>
      <c r="CA3" s="118"/>
      <c r="CB3" s="118"/>
      <c r="CC3" s="118"/>
      <c r="CD3" s="118"/>
      <c r="CE3" s="118"/>
      <c r="CF3" s="118"/>
      <c r="CG3" s="118"/>
      <c r="CH3" s="118"/>
      <c r="CI3" s="118"/>
      <c r="CJ3" s="118"/>
      <c r="CK3" s="118"/>
      <c r="CL3" s="118"/>
      <c r="CM3" s="118"/>
      <c r="CN3" s="118"/>
      <c r="CO3" s="118"/>
      <c r="CP3" s="118"/>
      <c r="CQ3" s="118"/>
      <c r="CR3" s="118"/>
      <c r="CS3" s="118"/>
      <c r="CT3" s="118"/>
      <c r="CU3" s="118"/>
      <c r="CV3" s="118"/>
      <c r="CW3" s="118"/>
      <c r="CX3" s="118"/>
      <c r="CY3" s="118"/>
      <c r="CZ3" s="118"/>
    </row>
    <row r="4" spans="1:98" s="35" customFormat="1" ht="15.75">
      <c r="A4" s="233" t="s">
        <v>98</v>
      </c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33"/>
      <c r="S4" s="233"/>
      <c r="T4" s="233"/>
      <c r="U4" s="233"/>
      <c r="V4" s="233"/>
      <c r="W4" s="233"/>
      <c r="X4" s="233"/>
      <c r="Y4" s="233"/>
      <c r="Z4" s="233"/>
      <c r="AA4" s="233"/>
      <c r="AB4" s="233"/>
      <c r="AC4" s="233"/>
      <c r="AD4" s="233"/>
      <c r="AE4" s="233"/>
      <c r="AF4" s="233"/>
      <c r="AG4" s="233"/>
      <c r="AH4" s="233"/>
      <c r="AI4" s="233"/>
      <c r="AJ4" s="233"/>
      <c r="AK4" s="233"/>
      <c r="AL4" s="233"/>
      <c r="AM4" s="233"/>
      <c r="AN4" s="233"/>
      <c r="AO4" s="233"/>
      <c r="AP4" s="233"/>
      <c r="AQ4" s="233"/>
      <c r="AR4" s="233"/>
      <c r="AS4" s="233"/>
      <c r="AT4" s="233"/>
      <c r="AU4" s="233"/>
      <c r="AV4" s="233"/>
      <c r="AW4" s="233"/>
      <c r="AX4" s="233"/>
      <c r="AY4" s="233"/>
      <c r="AZ4" s="233"/>
      <c r="BA4" s="233"/>
      <c r="BB4" s="233"/>
      <c r="BC4" s="233"/>
      <c r="BD4" s="233"/>
      <c r="BE4" s="233"/>
      <c r="BF4" s="233"/>
      <c r="BG4" s="233"/>
      <c r="BH4" s="233"/>
      <c r="BI4" s="233"/>
      <c r="BJ4" s="233"/>
      <c r="BK4" s="233"/>
      <c r="BL4" s="233"/>
      <c r="BM4" s="233"/>
      <c r="BN4" s="233"/>
      <c r="BO4" s="233"/>
      <c r="BP4" s="233"/>
      <c r="BQ4" s="233"/>
      <c r="BR4" s="233"/>
      <c r="BS4" s="233"/>
      <c r="BT4" s="233"/>
      <c r="BU4" s="233"/>
      <c r="BV4" s="233"/>
      <c r="BW4" s="233"/>
      <c r="BX4" s="233"/>
      <c r="BY4" s="233"/>
      <c r="BZ4" s="233"/>
      <c r="CA4" s="233"/>
      <c r="CB4" s="233"/>
      <c r="CC4" s="232" t="s">
        <v>310</v>
      </c>
      <c r="CD4" s="232"/>
      <c r="CE4" s="232"/>
      <c r="CF4" s="232"/>
      <c r="CG4" s="232"/>
      <c r="CH4" s="232"/>
      <c r="CI4" s="232"/>
      <c r="CJ4" s="232"/>
      <c r="CK4" s="232"/>
      <c r="CL4" s="232"/>
      <c r="CM4" s="232"/>
      <c r="CN4" s="232"/>
      <c r="CO4" s="232"/>
      <c r="CP4" s="232"/>
      <c r="CQ4" s="232"/>
      <c r="CR4" s="232"/>
      <c r="CS4" s="232"/>
      <c r="CT4" s="232"/>
    </row>
    <row r="5" s="1" customFormat="1" ht="15.75"/>
    <row r="6" spans="6:99" s="1" customFormat="1" ht="15.75">
      <c r="F6" s="100" t="s">
        <v>202</v>
      </c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  <c r="BG6" s="100"/>
      <c r="BH6" s="100"/>
      <c r="BI6" s="100"/>
      <c r="BJ6" s="100"/>
      <c r="BK6" s="100"/>
      <c r="BL6" s="100"/>
      <c r="BM6" s="100"/>
      <c r="BN6" s="100"/>
      <c r="BO6" s="100"/>
      <c r="BP6" s="100"/>
      <c r="BQ6" s="100"/>
      <c r="BR6" s="100"/>
      <c r="BS6" s="100"/>
      <c r="BT6" s="100"/>
      <c r="BU6" s="100"/>
      <c r="BV6" s="100"/>
      <c r="BW6" s="100"/>
      <c r="BX6" s="100"/>
      <c r="BY6" s="100"/>
      <c r="BZ6" s="100"/>
      <c r="CA6" s="100"/>
      <c r="CB6" s="100"/>
      <c r="CC6" s="100"/>
      <c r="CD6" s="100"/>
      <c r="CE6" s="100"/>
      <c r="CF6" s="100"/>
      <c r="CG6" s="100"/>
      <c r="CH6" s="100"/>
      <c r="CI6" s="100"/>
      <c r="CJ6" s="100"/>
      <c r="CK6" s="100"/>
      <c r="CL6" s="100"/>
      <c r="CM6" s="100"/>
      <c r="CN6" s="100"/>
      <c r="CO6" s="100"/>
      <c r="CP6" s="100"/>
      <c r="CQ6" s="100"/>
      <c r="CR6" s="100"/>
      <c r="CS6" s="100"/>
      <c r="CT6" s="100"/>
      <c r="CU6" s="100"/>
    </row>
    <row r="7" spans="6:99" s="1" customFormat="1" ht="15.75">
      <c r="F7" s="103" t="s">
        <v>87</v>
      </c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  <c r="AO7" s="103"/>
      <c r="AP7" s="103"/>
      <c r="AQ7" s="103"/>
      <c r="AR7" s="103"/>
      <c r="AS7" s="103"/>
      <c r="AT7" s="103"/>
      <c r="AU7" s="103"/>
      <c r="AV7" s="103"/>
      <c r="AW7" s="103"/>
      <c r="AX7" s="103"/>
      <c r="AY7" s="103"/>
      <c r="AZ7" s="103"/>
      <c r="BA7" s="103"/>
      <c r="BB7" s="103"/>
      <c r="BC7" s="103"/>
      <c r="BD7" s="103"/>
      <c r="BE7" s="103"/>
      <c r="BF7" s="103"/>
      <c r="BG7" s="103"/>
      <c r="BH7" s="103"/>
      <c r="BI7" s="103"/>
      <c r="BJ7" s="103"/>
      <c r="BK7" s="103"/>
      <c r="BL7" s="103"/>
      <c r="BM7" s="103"/>
      <c r="BN7" s="103"/>
      <c r="BO7" s="103"/>
      <c r="BP7" s="103"/>
      <c r="BQ7" s="103"/>
      <c r="BR7" s="103"/>
      <c r="BS7" s="103"/>
      <c r="BT7" s="103"/>
      <c r="BU7" s="103"/>
      <c r="BV7" s="103"/>
      <c r="BW7" s="103"/>
      <c r="BX7" s="103"/>
      <c r="BY7" s="103"/>
      <c r="BZ7" s="103"/>
      <c r="CA7" s="103"/>
      <c r="CB7" s="103"/>
      <c r="CC7" s="103"/>
      <c r="CD7" s="103"/>
      <c r="CE7" s="103"/>
      <c r="CF7" s="103"/>
      <c r="CG7" s="103"/>
      <c r="CH7" s="103"/>
      <c r="CI7" s="103"/>
      <c r="CJ7" s="103"/>
      <c r="CK7" s="103"/>
      <c r="CL7" s="103"/>
      <c r="CM7" s="103"/>
      <c r="CN7" s="103"/>
      <c r="CO7" s="103"/>
      <c r="CP7" s="103"/>
      <c r="CQ7" s="103"/>
      <c r="CR7" s="103"/>
      <c r="CS7" s="103"/>
      <c r="CT7" s="103"/>
      <c r="CU7" s="103"/>
    </row>
    <row r="9" spans="1:104" ht="16.5" customHeight="1">
      <c r="A9" s="105" t="s">
        <v>39</v>
      </c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105"/>
      <c r="BK9" s="105"/>
      <c r="BL9" s="105"/>
      <c r="BM9" s="105"/>
      <c r="BN9" s="105"/>
      <c r="BO9" s="105"/>
      <c r="BP9" s="105"/>
      <c r="BQ9" s="105"/>
      <c r="BR9" s="105"/>
      <c r="BS9" s="105"/>
      <c r="BT9" s="105"/>
      <c r="BU9" s="105"/>
      <c r="BV9" s="105"/>
      <c r="BW9" s="105"/>
      <c r="BX9" s="105"/>
      <c r="BY9" s="105"/>
      <c r="BZ9" s="105"/>
      <c r="CA9" s="105" t="s">
        <v>72</v>
      </c>
      <c r="CB9" s="105"/>
      <c r="CC9" s="105"/>
      <c r="CD9" s="105"/>
      <c r="CE9" s="105"/>
      <c r="CF9" s="105"/>
      <c r="CG9" s="105"/>
      <c r="CH9" s="105"/>
      <c r="CI9" s="105"/>
      <c r="CJ9" s="105"/>
      <c r="CK9" s="105"/>
      <c r="CL9" s="105"/>
      <c r="CM9" s="105"/>
      <c r="CN9" s="105"/>
      <c r="CO9" s="105"/>
      <c r="CP9" s="105"/>
      <c r="CQ9" s="105"/>
      <c r="CR9" s="105"/>
      <c r="CS9" s="105"/>
      <c r="CT9" s="105"/>
      <c r="CU9" s="105"/>
      <c r="CV9" s="105"/>
      <c r="CW9" s="105"/>
      <c r="CX9" s="105"/>
      <c r="CY9" s="105"/>
      <c r="CZ9" s="105"/>
    </row>
    <row r="10" spans="1:104" ht="15">
      <c r="A10" s="105">
        <v>1</v>
      </c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105"/>
      <c r="BK10" s="105"/>
      <c r="BL10" s="105"/>
      <c r="BM10" s="105"/>
      <c r="BN10" s="105"/>
      <c r="BO10" s="105"/>
      <c r="BP10" s="105"/>
      <c r="BQ10" s="105"/>
      <c r="BR10" s="105"/>
      <c r="BS10" s="105"/>
      <c r="BT10" s="105"/>
      <c r="BU10" s="105"/>
      <c r="BV10" s="105"/>
      <c r="BW10" s="105"/>
      <c r="BX10" s="105"/>
      <c r="BY10" s="105"/>
      <c r="BZ10" s="105"/>
      <c r="CA10" s="105">
        <v>2</v>
      </c>
      <c r="CB10" s="105"/>
      <c r="CC10" s="105"/>
      <c r="CD10" s="105"/>
      <c r="CE10" s="105"/>
      <c r="CF10" s="105"/>
      <c r="CG10" s="105"/>
      <c r="CH10" s="105"/>
      <c r="CI10" s="105"/>
      <c r="CJ10" s="105"/>
      <c r="CK10" s="105"/>
      <c r="CL10" s="105"/>
      <c r="CM10" s="105"/>
      <c r="CN10" s="105"/>
      <c r="CO10" s="105"/>
      <c r="CP10" s="105"/>
      <c r="CQ10" s="105"/>
      <c r="CR10" s="105"/>
      <c r="CS10" s="105"/>
      <c r="CT10" s="105"/>
      <c r="CU10" s="105"/>
      <c r="CV10" s="105"/>
      <c r="CW10" s="105"/>
      <c r="CX10" s="105"/>
      <c r="CY10" s="105"/>
      <c r="CZ10" s="105"/>
    </row>
    <row r="11" spans="1:104" s="9" customFormat="1" ht="15">
      <c r="A11" s="21"/>
      <c r="B11" s="235" t="s">
        <v>97</v>
      </c>
      <c r="C11" s="235"/>
      <c r="D11" s="235"/>
      <c r="E11" s="235"/>
      <c r="F11" s="235"/>
      <c r="G11" s="235"/>
      <c r="H11" s="235"/>
      <c r="I11" s="235"/>
      <c r="J11" s="235"/>
      <c r="K11" s="235"/>
      <c r="L11" s="235"/>
      <c r="M11" s="235"/>
      <c r="N11" s="235"/>
      <c r="O11" s="235"/>
      <c r="P11" s="235"/>
      <c r="Q11" s="235"/>
      <c r="R11" s="235"/>
      <c r="S11" s="235"/>
      <c r="T11" s="235"/>
      <c r="U11" s="235"/>
      <c r="V11" s="235"/>
      <c r="W11" s="235"/>
      <c r="X11" s="235"/>
      <c r="Y11" s="235"/>
      <c r="Z11" s="235"/>
      <c r="AA11" s="235"/>
      <c r="AB11" s="235"/>
      <c r="AC11" s="235"/>
      <c r="AD11" s="235"/>
      <c r="AE11" s="235"/>
      <c r="AF11" s="235"/>
      <c r="AG11" s="235"/>
      <c r="AH11" s="235"/>
      <c r="AI11" s="235"/>
      <c r="AJ11" s="235"/>
      <c r="AK11" s="235"/>
      <c r="AL11" s="235"/>
      <c r="AM11" s="235"/>
      <c r="AN11" s="235"/>
      <c r="AO11" s="235"/>
      <c r="AP11" s="235"/>
      <c r="AQ11" s="235"/>
      <c r="AR11" s="235"/>
      <c r="AS11" s="235"/>
      <c r="AT11" s="235"/>
      <c r="AU11" s="235"/>
      <c r="AV11" s="235"/>
      <c r="AW11" s="235"/>
      <c r="AX11" s="235"/>
      <c r="AY11" s="235"/>
      <c r="AZ11" s="235"/>
      <c r="BA11" s="235"/>
      <c r="BB11" s="235"/>
      <c r="BC11" s="235"/>
      <c r="BD11" s="235"/>
      <c r="BE11" s="235"/>
      <c r="BF11" s="235"/>
      <c r="BG11" s="235"/>
      <c r="BH11" s="235"/>
      <c r="BI11" s="235"/>
      <c r="BJ11" s="235"/>
      <c r="BK11" s="235"/>
      <c r="BL11" s="235"/>
      <c r="BM11" s="235"/>
      <c r="BN11" s="235"/>
      <c r="BO11" s="235"/>
      <c r="BP11" s="235"/>
      <c r="BQ11" s="235"/>
      <c r="BR11" s="235"/>
      <c r="BS11" s="235"/>
      <c r="BT11" s="235"/>
      <c r="BU11" s="235"/>
      <c r="BV11" s="235"/>
      <c r="BW11" s="235"/>
      <c r="BX11" s="235"/>
      <c r="BY11" s="235"/>
      <c r="BZ11" s="14"/>
      <c r="CA11" s="237" t="s">
        <v>86</v>
      </c>
      <c r="CB11" s="237"/>
      <c r="CC11" s="237"/>
      <c r="CD11" s="237"/>
      <c r="CE11" s="237"/>
      <c r="CF11" s="237"/>
      <c r="CG11" s="237"/>
      <c r="CH11" s="237"/>
      <c r="CI11" s="237"/>
      <c r="CJ11" s="237"/>
      <c r="CK11" s="237"/>
      <c r="CL11" s="237"/>
      <c r="CM11" s="237"/>
      <c r="CN11" s="237"/>
      <c r="CO11" s="237"/>
      <c r="CP11" s="237"/>
      <c r="CQ11" s="237"/>
      <c r="CR11" s="237"/>
      <c r="CS11" s="237"/>
      <c r="CT11" s="237"/>
      <c r="CU11" s="237"/>
      <c r="CV11" s="237"/>
      <c r="CW11" s="237"/>
      <c r="CX11" s="237"/>
      <c r="CY11" s="237"/>
      <c r="CZ11" s="237"/>
    </row>
    <row r="12" spans="1:104" s="9" customFormat="1" ht="61.5" customHeight="1">
      <c r="A12" s="18"/>
      <c r="B12" s="236"/>
      <c r="C12" s="236"/>
      <c r="D12" s="236"/>
      <c r="E12" s="236"/>
      <c r="F12" s="236"/>
      <c r="G12" s="236"/>
      <c r="H12" s="236"/>
      <c r="I12" s="236"/>
      <c r="J12" s="236"/>
      <c r="K12" s="236"/>
      <c r="L12" s="236"/>
      <c r="M12" s="236"/>
      <c r="N12" s="236"/>
      <c r="O12" s="236"/>
      <c r="P12" s="236"/>
      <c r="Q12" s="236"/>
      <c r="R12" s="236"/>
      <c r="S12" s="236"/>
      <c r="T12" s="236"/>
      <c r="U12" s="236"/>
      <c r="V12" s="236"/>
      <c r="W12" s="236"/>
      <c r="X12" s="236"/>
      <c r="Y12" s="236"/>
      <c r="Z12" s="236"/>
      <c r="AA12" s="236"/>
      <c r="AB12" s="236"/>
      <c r="AC12" s="236"/>
      <c r="AD12" s="236"/>
      <c r="AE12" s="236"/>
      <c r="AF12" s="236"/>
      <c r="AG12" s="236"/>
      <c r="AH12" s="236"/>
      <c r="AI12" s="236"/>
      <c r="AJ12" s="236"/>
      <c r="AK12" s="236"/>
      <c r="AL12" s="236"/>
      <c r="AM12" s="236"/>
      <c r="AN12" s="236"/>
      <c r="AO12" s="236"/>
      <c r="AP12" s="236"/>
      <c r="AQ12" s="236"/>
      <c r="AR12" s="236"/>
      <c r="AS12" s="236"/>
      <c r="AT12" s="236"/>
      <c r="AU12" s="236"/>
      <c r="AV12" s="236"/>
      <c r="AW12" s="236"/>
      <c r="AX12" s="236"/>
      <c r="AY12" s="236"/>
      <c r="AZ12" s="236"/>
      <c r="BA12" s="236"/>
      <c r="BB12" s="236"/>
      <c r="BC12" s="236"/>
      <c r="BD12" s="236"/>
      <c r="BE12" s="236"/>
      <c r="BF12" s="236"/>
      <c r="BG12" s="236"/>
      <c r="BH12" s="236"/>
      <c r="BI12" s="236"/>
      <c r="BJ12" s="236"/>
      <c r="BK12" s="236"/>
      <c r="BL12" s="236"/>
      <c r="BM12" s="236"/>
      <c r="BN12" s="236"/>
      <c r="BO12" s="236"/>
      <c r="BP12" s="236"/>
      <c r="BQ12" s="236"/>
      <c r="BR12" s="236"/>
      <c r="BS12" s="236"/>
      <c r="BT12" s="236"/>
      <c r="BU12" s="236"/>
      <c r="BV12" s="236"/>
      <c r="BW12" s="236"/>
      <c r="BX12" s="236"/>
      <c r="BY12" s="236"/>
      <c r="BZ12" s="37"/>
      <c r="CA12" s="234">
        <v>0</v>
      </c>
      <c r="CB12" s="125"/>
      <c r="CC12" s="125"/>
      <c r="CD12" s="125"/>
      <c r="CE12" s="125"/>
      <c r="CF12" s="125"/>
      <c r="CG12" s="125"/>
      <c r="CH12" s="125"/>
      <c r="CI12" s="125"/>
      <c r="CJ12" s="125"/>
      <c r="CK12" s="125"/>
      <c r="CL12" s="125"/>
      <c r="CM12" s="125"/>
      <c r="CN12" s="125"/>
      <c r="CO12" s="125"/>
      <c r="CP12" s="125"/>
      <c r="CQ12" s="125"/>
      <c r="CR12" s="125"/>
      <c r="CS12" s="125"/>
      <c r="CT12" s="125"/>
      <c r="CU12" s="125"/>
      <c r="CV12" s="125"/>
      <c r="CW12" s="125"/>
      <c r="CX12" s="125"/>
      <c r="CY12" s="125"/>
      <c r="CZ12" s="126"/>
    </row>
    <row r="13" spans="1:104" ht="45.75" customHeight="1">
      <c r="A13" s="21"/>
      <c r="B13" s="235" t="s">
        <v>96</v>
      </c>
      <c r="C13" s="235"/>
      <c r="D13" s="235"/>
      <c r="E13" s="235"/>
      <c r="F13" s="235"/>
      <c r="G13" s="235"/>
      <c r="H13" s="235"/>
      <c r="I13" s="235"/>
      <c r="J13" s="235"/>
      <c r="K13" s="235"/>
      <c r="L13" s="235"/>
      <c r="M13" s="235"/>
      <c r="N13" s="235"/>
      <c r="O13" s="235"/>
      <c r="P13" s="235"/>
      <c r="Q13" s="235"/>
      <c r="R13" s="235"/>
      <c r="S13" s="235"/>
      <c r="T13" s="235"/>
      <c r="U13" s="235"/>
      <c r="V13" s="235"/>
      <c r="W13" s="235"/>
      <c r="X13" s="235"/>
      <c r="Y13" s="235"/>
      <c r="Z13" s="235"/>
      <c r="AA13" s="235"/>
      <c r="AB13" s="235"/>
      <c r="AC13" s="235"/>
      <c r="AD13" s="235"/>
      <c r="AE13" s="235"/>
      <c r="AF13" s="235"/>
      <c r="AG13" s="235"/>
      <c r="AH13" s="235"/>
      <c r="AI13" s="235"/>
      <c r="AJ13" s="235"/>
      <c r="AK13" s="235"/>
      <c r="AL13" s="235"/>
      <c r="AM13" s="235"/>
      <c r="AN13" s="235"/>
      <c r="AO13" s="235"/>
      <c r="AP13" s="235"/>
      <c r="AQ13" s="235"/>
      <c r="AR13" s="235"/>
      <c r="AS13" s="235"/>
      <c r="AT13" s="235"/>
      <c r="AU13" s="235"/>
      <c r="AV13" s="235"/>
      <c r="AW13" s="235"/>
      <c r="AX13" s="235"/>
      <c r="AY13" s="235"/>
      <c r="AZ13" s="235"/>
      <c r="BA13" s="235"/>
      <c r="BB13" s="235"/>
      <c r="BC13" s="235"/>
      <c r="BD13" s="235"/>
      <c r="BE13" s="235"/>
      <c r="BF13" s="235"/>
      <c r="BG13" s="235"/>
      <c r="BH13" s="235"/>
      <c r="BI13" s="235"/>
      <c r="BJ13" s="235"/>
      <c r="BK13" s="235"/>
      <c r="BL13" s="235"/>
      <c r="BM13" s="235"/>
      <c r="BN13" s="235"/>
      <c r="BO13" s="235"/>
      <c r="BP13" s="235"/>
      <c r="BQ13" s="235"/>
      <c r="BR13" s="235"/>
      <c r="BS13" s="235"/>
      <c r="BT13" s="235"/>
      <c r="BU13" s="235"/>
      <c r="BV13" s="235"/>
      <c r="BW13" s="235"/>
      <c r="BX13" s="235"/>
      <c r="BY13" s="235"/>
      <c r="BZ13" s="14"/>
      <c r="CA13" s="238">
        <v>0</v>
      </c>
      <c r="CB13" s="237"/>
      <c r="CC13" s="237"/>
      <c r="CD13" s="237"/>
      <c r="CE13" s="237"/>
      <c r="CF13" s="237"/>
      <c r="CG13" s="237"/>
      <c r="CH13" s="237"/>
      <c r="CI13" s="237"/>
      <c r="CJ13" s="237"/>
      <c r="CK13" s="237"/>
      <c r="CL13" s="237"/>
      <c r="CM13" s="237"/>
      <c r="CN13" s="237"/>
      <c r="CO13" s="237"/>
      <c r="CP13" s="237"/>
      <c r="CQ13" s="237"/>
      <c r="CR13" s="237"/>
      <c r="CS13" s="237"/>
      <c r="CT13" s="237"/>
      <c r="CU13" s="237"/>
      <c r="CV13" s="237"/>
      <c r="CW13" s="237"/>
      <c r="CX13" s="237"/>
      <c r="CY13" s="237"/>
      <c r="CZ13" s="237"/>
    </row>
    <row r="14" spans="1:104" ht="15">
      <c r="A14" s="18"/>
      <c r="B14" s="236"/>
      <c r="C14" s="236"/>
      <c r="D14" s="236"/>
      <c r="E14" s="236"/>
      <c r="F14" s="236"/>
      <c r="G14" s="236"/>
      <c r="H14" s="236"/>
      <c r="I14" s="236"/>
      <c r="J14" s="236"/>
      <c r="K14" s="236"/>
      <c r="L14" s="236"/>
      <c r="M14" s="236"/>
      <c r="N14" s="236"/>
      <c r="O14" s="236"/>
      <c r="P14" s="236"/>
      <c r="Q14" s="236"/>
      <c r="R14" s="236"/>
      <c r="S14" s="236"/>
      <c r="T14" s="236"/>
      <c r="U14" s="236"/>
      <c r="V14" s="236"/>
      <c r="W14" s="236"/>
      <c r="X14" s="236"/>
      <c r="Y14" s="236"/>
      <c r="Z14" s="236"/>
      <c r="AA14" s="236"/>
      <c r="AB14" s="236"/>
      <c r="AC14" s="236"/>
      <c r="AD14" s="236"/>
      <c r="AE14" s="236"/>
      <c r="AF14" s="236"/>
      <c r="AG14" s="236"/>
      <c r="AH14" s="236"/>
      <c r="AI14" s="236"/>
      <c r="AJ14" s="236"/>
      <c r="AK14" s="236"/>
      <c r="AL14" s="236"/>
      <c r="AM14" s="236"/>
      <c r="AN14" s="236"/>
      <c r="AO14" s="236"/>
      <c r="AP14" s="236"/>
      <c r="AQ14" s="236"/>
      <c r="AR14" s="236"/>
      <c r="AS14" s="236"/>
      <c r="AT14" s="236"/>
      <c r="AU14" s="236"/>
      <c r="AV14" s="236"/>
      <c r="AW14" s="236"/>
      <c r="AX14" s="236"/>
      <c r="AY14" s="236"/>
      <c r="AZ14" s="236"/>
      <c r="BA14" s="236"/>
      <c r="BB14" s="236"/>
      <c r="BC14" s="236"/>
      <c r="BD14" s="236"/>
      <c r="BE14" s="236"/>
      <c r="BF14" s="236"/>
      <c r="BG14" s="236"/>
      <c r="BH14" s="236"/>
      <c r="BI14" s="236"/>
      <c r="BJ14" s="236"/>
      <c r="BK14" s="236"/>
      <c r="BL14" s="236"/>
      <c r="BM14" s="236"/>
      <c r="BN14" s="236"/>
      <c r="BO14" s="236"/>
      <c r="BP14" s="236"/>
      <c r="BQ14" s="236"/>
      <c r="BR14" s="236"/>
      <c r="BS14" s="236"/>
      <c r="BT14" s="236"/>
      <c r="BU14" s="236"/>
      <c r="BV14" s="236"/>
      <c r="BW14" s="236"/>
      <c r="BX14" s="236"/>
      <c r="BY14" s="236"/>
      <c r="BZ14" s="37"/>
      <c r="CA14" s="234"/>
      <c r="CB14" s="125"/>
      <c r="CC14" s="125"/>
      <c r="CD14" s="125"/>
      <c r="CE14" s="125"/>
      <c r="CF14" s="125"/>
      <c r="CG14" s="125"/>
      <c r="CH14" s="125"/>
      <c r="CI14" s="125"/>
      <c r="CJ14" s="125"/>
      <c r="CK14" s="125"/>
      <c r="CL14" s="125"/>
      <c r="CM14" s="125"/>
      <c r="CN14" s="125"/>
      <c r="CO14" s="125"/>
      <c r="CP14" s="125"/>
      <c r="CQ14" s="125"/>
      <c r="CR14" s="125"/>
      <c r="CS14" s="125"/>
      <c r="CT14" s="125"/>
      <c r="CU14" s="125"/>
      <c r="CV14" s="125"/>
      <c r="CW14" s="125"/>
      <c r="CX14" s="125"/>
      <c r="CY14" s="125"/>
      <c r="CZ14" s="126"/>
    </row>
    <row r="15" spans="1:104" ht="48" customHeight="1">
      <c r="A15" s="28"/>
      <c r="B15" s="231" t="s">
        <v>95</v>
      </c>
      <c r="C15" s="231"/>
      <c r="D15" s="231"/>
      <c r="E15" s="231"/>
      <c r="F15" s="231"/>
      <c r="G15" s="231"/>
      <c r="H15" s="231"/>
      <c r="I15" s="231"/>
      <c r="J15" s="231"/>
      <c r="K15" s="231"/>
      <c r="L15" s="231"/>
      <c r="M15" s="231"/>
      <c r="N15" s="231"/>
      <c r="O15" s="231"/>
      <c r="P15" s="231"/>
      <c r="Q15" s="231"/>
      <c r="R15" s="231"/>
      <c r="S15" s="231"/>
      <c r="T15" s="231"/>
      <c r="U15" s="231"/>
      <c r="V15" s="231"/>
      <c r="W15" s="231"/>
      <c r="X15" s="231"/>
      <c r="Y15" s="231"/>
      <c r="Z15" s="231"/>
      <c r="AA15" s="231"/>
      <c r="AB15" s="231"/>
      <c r="AC15" s="231"/>
      <c r="AD15" s="231"/>
      <c r="AE15" s="231"/>
      <c r="AF15" s="231"/>
      <c r="AG15" s="231"/>
      <c r="AH15" s="231"/>
      <c r="AI15" s="231"/>
      <c r="AJ15" s="231"/>
      <c r="AK15" s="231"/>
      <c r="AL15" s="231"/>
      <c r="AM15" s="231"/>
      <c r="AN15" s="231"/>
      <c r="AO15" s="231"/>
      <c r="AP15" s="231"/>
      <c r="AQ15" s="231"/>
      <c r="AR15" s="231"/>
      <c r="AS15" s="231"/>
      <c r="AT15" s="231"/>
      <c r="AU15" s="231"/>
      <c r="AV15" s="231"/>
      <c r="AW15" s="231"/>
      <c r="AX15" s="231"/>
      <c r="AY15" s="231"/>
      <c r="AZ15" s="231"/>
      <c r="BA15" s="231"/>
      <c r="BB15" s="231"/>
      <c r="BC15" s="231"/>
      <c r="BD15" s="231"/>
      <c r="BE15" s="231"/>
      <c r="BF15" s="231"/>
      <c r="BG15" s="231"/>
      <c r="BH15" s="231"/>
      <c r="BI15" s="231"/>
      <c r="BJ15" s="231"/>
      <c r="BK15" s="231"/>
      <c r="BL15" s="231"/>
      <c r="BM15" s="231"/>
      <c r="BN15" s="231"/>
      <c r="BO15" s="231"/>
      <c r="BP15" s="231"/>
      <c r="BQ15" s="231"/>
      <c r="BR15" s="231"/>
      <c r="BS15" s="231"/>
      <c r="BT15" s="231"/>
      <c r="BU15" s="231"/>
      <c r="BV15" s="231"/>
      <c r="BW15" s="231"/>
      <c r="BX15" s="231"/>
      <c r="BY15" s="231"/>
      <c r="BZ15" s="34"/>
      <c r="CA15" s="105">
        <v>1</v>
      </c>
      <c r="CB15" s="105"/>
      <c r="CC15" s="105"/>
      <c r="CD15" s="105"/>
      <c r="CE15" s="105"/>
      <c r="CF15" s="105"/>
      <c r="CG15" s="105"/>
      <c r="CH15" s="105"/>
      <c r="CI15" s="105"/>
      <c r="CJ15" s="105"/>
      <c r="CK15" s="105"/>
      <c r="CL15" s="105"/>
      <c r="CM15" s="105"/>
      <c r="CN15" s="105"/>
      <c r="CO15" s="105"/>
      <c r="CP15" s="105"/>
      <c r="CQ15" s="105"/>
      <c r="CR15" s="105"/>
      <c r="CS15" s="105"/>
      <c r="CT15" s="105"/>
      <c r="CU15" s="105"/>
      <c r="CV15" s="105"/>
      <c r="CW15" s="105"/>
      <c r="CX15" s="105"/>
      <c r="CY15" s="105"/>
      <c r="CZ15" s="105"/>
    </row>
    <row r="17" spans="1:104" s="1" customFormat="1" ht="15.75">
      <c r="A17" s="100"/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100"/>
      <c r="AS17" s="100"/>
      <c r="AT17" s="100"/>
      <c r="AU17" s="100"/>
      <c r="AV17" s="100"/>
      <c r="AW17" s="100"/>
      <c r="AX17" s="100"/>
      <c r="AY17" s="100"/>
      <c r="AZ17" s="100"/>
      <c r="BA17" s="100"/>
      <c r="BB17" s="100"/>
      <c r="BC17" s="100"/>
      <c r="BD17" s="100"/>
      <c r="BE17" s="100"/>
      <c r="BF17" s="100"/>
      <c r="BG17" s="100"/>
      <c r="BH17" s="100"/>
      <c r="BI17" s="100"/>
      <c r="BJ17" s="100"/>
      <c r="BK17" s="100"/>
      <c r="BL17" s="100"/>
      <c r="BM17" s="100"/>
      <c r="BN17" s="100"/>
      <c r="BO17" s="100"/>
      <c r="BP17" s="100"/>
      <c r="BQ17" s="100"/>
      <c r="BR17" s="100"/>
      <c r="BS17" s="100"/>
      <c r="BT17" s="100"/>
      <c r="BU17" s="100"/>
      <c r="BV17" s="100"/>
      <c r="BW17" s="100"/>
      <c r="BX17" s="100"/>
      <c r="BY17" s="100"/>
      <c r="BZ17" s="100"/>
      <c r="CA17" s="100"/>
      <c r="CB17" s="100"/>
      <c r="CC17" s="100"/>
      <c r="CD17" s="100"/>
      <c r="CE17" s="100"/>
      <c r="CF17" s="100"/>
      <c r="CG17" s="100"/>
      <c r="CH17" s="100"/>
      <c r="CI17" s="100"/>
      <c r="CJ17" s="100"/>
      <c r="CK17" s="100"/>
      <c r="CL17" s="100"/>
      <c r="CM17" s="100"/>
      <c r="CN17" s="100"/>
      <c r="CO17" s="100"/>
      <c r="CP17" s="100"/>
      <c r="CQ17" s="100"/>
      <c r="CR17" s="100"/>
      <c r="CS17" s="100"/>
      <c r="CT17" s="100"/>
      <c r="CU17" s="100"/>
      <c r="CV17" s="100"/>
      <c r="CW17" s="100"/>
      <c r="CX17" s="100"/>
      <c r="CY17" s="100"/>
      <c r="CZ17" s="100"/>
    </row>
    <row r="18" spans="1:104" s="3" customFormat="1" ht="13.5" customHeight="1">
      <c r="A18" s="103" t="s">
        <v>15</v>
      </c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 t="s">
        <v>16</v>
      </c>
      <c r="AM18" s="103"/>
      <c r="AN18" s="103"/>
      <c r="AO18" s="103"/>
      <c r="AP18" s="103"/>
      <c r="AQ18" s="103"/>
      <c r="AR18" s="103"/>
      <c r="AS18" s="103"/>
      <c r="AT18" s="103"/>
      <c r="AU18" s="103"/>
      <c r="AV18" s="103"/>
      <c r="AW18" s="103"/>
      <c r="AX18" s="103"/>
      <c r="AY18" s="103"/>
      <c r="AZ18" s="103"/>
      <c r="BA18" s="103"/>
      <c r="BB18" s="103"/>
      <c r="BC18" s="103"/>
      <c r="BD18" s="103"/>
      <c r="BE18" s="103"/>
      <c r="BF18" s="103"/>
      <c r="BG18" s="103"/>
      <c r="BH18" s="103"/>
      <c r="BI18" s="103"/>
      <c r="BJ18" s="103"/>
      <c r="BK18" s="103"/>
      <c r="BL18" s="103"/>
      <c r="BM18" s="103"/>
      <c r="BN18" s="103"/>
      <c r="BO18" s="103"/>
      <c r="BP18" s="103"/>
      <c r="BQ18" s="103"/>
      <c r="BR18" s="103"/>
      <c r="BS18" s="103"/>
      <c r="BT18" s="103"/>
      <c r="BU18" s="103"/>
      <c r="BV18" s="103"/>
      <c r="BW18" s="103" t="s">
        <v>17</v>
      </c>
      <c r="BX18" s="103"/>
      <c r="BY18" s="103"/>
      <c r="BZ18" s="103"/>
      <c r="CA18" s="103"/>
      <c r="CB18" s="103"/>
      <c r="CC18" s="103"/>
      <c r="CD18" s="103"/>
      <c r="CE18" s="103"/>
      <c r="CF18" s="103"/>
      <c r="CG18" s="103"/>
      <c r="CH18" s="103"/>
      <c r="CI18" s="103"/>
      <c r="CJ18" s="103"/>
      <c r="CK18" s="103"/>
      <c r="CL18" s="103"/>
      <c r="CM18" s="103"/>
      <c r="CN18" s="103"/>
      <c r="CO18" s="103"/>
      <c r="CP18" s="103"/>
      <c r="CQ18" s="103"/>
      <c r="CR18" s="103"/>
      <c r="CS18" s="103"/>
      <c r="CT18" s="103"/>
      <c r="CU18" s="103"/>
      <c r="CV18" s="103"/>
      <c r="CW18" s="103"/>
      <c r="CX18" s="103"/>
      <c r="CY18" s="103"/>
      <c r="CZ18" s="103"/>
    </row>
    <row r="19" ht="3" customHeight="1"/>
  </sheetData>
  <sheetProtection/>
  <mergeCells count="23">
    <mergeCell ref="B15:BY15"/>
    <mergeCell ref="B13:BY14"/>
    <mergeCell ref="CA15:CZ15"/>
    <mergeCell ref="B11:BY12"/>
    <mergeCell ref="CA11:CZ11"/>
    <mergeCell ref="A9:BZ9"/>
    <mergeCell ref="CA13:CZ13"/>
    <mergeCell ref="A18:AK18"/>
    <mergeCell ref="AL18:BV18"/>
    <mergeCell ref="BW18:CZ18"/>
    <mergeCell ref="A17:AK17"/>
    <mergeCell ref="AL17:BV17"/>
    <mergeCell ref="BW17:CZ17"/>
    <mergeCell ref="A3:CZ3"/>
    <mergeCell ref="CC4:CT4"/>
    <mergeCell ref="CA12:CZ12"/>
    <mergeCell ref="CA14:CZ14"/>
    <mergeCell ref="CA9:CZ9"/>
    <mergeCell ref="A10:BZ10"/>
    <mergeCell ref="CA10:CZ10"/>
    <mergeCell ref="A4:CB4"/>
    <mergeCell ref="F6:CU6"/>
    <mergeCell ref="F7:CU7"/>
  </mergeCells>
  <printOptions/>
  <pageMargins left="0.7874015748031497" right="0.5905511811023623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CZ30"/>
  <sheetViews>
    <sheetView view="pageBreakPreview" zoomScaleSheetLayoutView="100" zoomScalePageLayoutView="0" workbookViewId="0" topLeftCell="A7">
      <selection activeCell="BX22" sqref="BX22:CZ22"/>
    </sheetView>
  </sheetViews>
  <sheetFormatPr defaultColWidth="0.875" defaultRowHeight="12.75"/>
  <cols>
    <col min="1" max="16384" width="0.875" style="4" customWidth="1"/>
  </cols>
  <sheetData>
    <row r="1" s="1" customFormat="1" ht="15.75">
      <c r="CZ1" s="2"/>
    </row>
    <row r="2" s="1" customFormat="1" ht="15.75"/>
    <row r="3" spans="1:104" s="1" customFormat="1" ht="31.5" customHeight="1">
      <c r="A3" s="118" t="s">
        <v>126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8"/>
      <c r="AW3" s="118"/>
      <c r="AX3" s="118"/>
      <c r="AY3" s="118"/>
      <c r="AZ3" s="118"/>
      <c r="BA3" s="118"/>
      <c r="BB3" s="118"/>
      <c r="BC3" s="118"/>
      <c r="BD3" s="118"/>
      <c r="BE3" s="118"/>
      <c r="BF3" s="118"/>
      <c r="BG3" s="118"/>
      <c r="BH3" s="118"/>
      <c r="BI3" s="118"/>
      <c r="BJ3" s="118"/>
      <c r="BK3" s="118"/>
      <c r="BL3" s="118"/>
      <c r="BM3" s="118"/>
      <c r="BN3" s="118"/>
      <c r="BO3" s="118"/>
      <c r="BP3" s="118"/>
      <c r="BQ3" s="118"/>
      <c r="BR3" s="118"/>
      <c r="BS3" s="118"/>
      <c r="BT3" s="118"/>
      <c r="BU3" s="118"/>
      <c r="BV3" s="118"/>
      <c r="BW3" s="118"/>
      <c r="BX3" s="118"/>
      <c r="BY3" s="118"/>
      <c r="BZ3" s="118"/>
      <c r="CA3" s="118"/>
      <c r="CB3" s="118"/>
      <c r="CC3" s="118"/>
      <c r="CD3" s="118"/>
      <c r="CE3" s="118"/>
      <c r="CF3" s="118"/>
      <c r="CG3" s="118"/>
      <c r="CH3" s="118"/>
      <c r="CI3" s="118"/>
      <c r="CJ3" s="118"/>
      <c r="CK3" s="118"/>
      <c r="CL3" s="118"/>
      <c r="CM3" s="118"/>
      <c r="CN3" s="118"/>
      <c r="CO3" s="118"/>
      <c r="CP3" s="118"/>
      <c r="CQ3" s="118"/>
      <c r="CR3" s="118"/>
      <c r="CS3" s="118"/>
      <c r="CT3" s="118"/>
      <c r="CU3" s="118"/>
      <c r="CV3" s="118"/>
      <c r="CW3" s="118"/>
      <c r="CX3" s="118"/>
      <c r="CY3" s="118"/>
      <c r="CZ3" s="118"/>
    </row>
    <row r="4" s="1" customFormat="1" ht="15.75"/>
    <row r="5" spans="6:99" s="1" customFormat="1" ht="15.75">
      <c r="F5" s="100" t="s">
        <v>202</v>
      </c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R5" s="100"/>
      <c r="AS5" s="100"/>
      <c r="AT5" s="100"/>
      <c r="AU5" s="100"/>
      <c r="AV5" s="100"/>
      <c r="AW5" s="100"/>
      <c r="AX5" s="100"/>
      <c r="AY5" s="100"/>
      <c r="AZ5" s="100"/>
      <c r="BA5" s="100"/>
      <c r="BB5" s="100"/>
      <c r="BC5" s="100"/>
      <c r="BD5" s="100"/>
      <c r="BE5" s="100"/>
      <c r="BF5" s="100"/>
      <c r="BG5" s="100"/>
      <c r="BH5" s="100"/>
      <c r="BI5" s="100"/>
      <c r="BJ5" s="100"/>
      <c r="BK5" s="100"/>
      <c r="BL5" s="100"/>
      <c r="BM5" s="100"/>
      <c r="BN5" s="100"/>
      <c r="BO5" s="100"/>
      <c r="BP5" s="100"/>
      <c r="BQ5" s="100"/>
      <c r="BR5" s="100"/>
      <c r="BS5" s="100"/>
      <c r="BT5" s="100"/>
      <c r="BU5" s="100"/>
      <c r="BV5" s="100"/>
      <c r="BW5" s="100"/>
      <c r="BX5" s="100"/>
      <c r="BY5" s="100"/>
      <c r="BZ5" s="100"/>
      <c r="CA5" s="100"/>
      <c r="CB5" s="100"/>
      <c r="CC5" s="100"/>
      <c r="CD5" s="100"/>
      <c r="CE5" s="100"/>
      <c r="CF5" s="100"/>
      <c r="CG5" s="100"/>
      <c r="CH5" s="100"/>
      <c r="CI5" s="100"/>
      <c r="CJ5" s="100"/>
      <c r="CK5" s="100"/>
      <c r="CL5" s="100"/>
      <c r="CM5" s="100"/>
      <c r="CN5" s="100"/>
      <c r="CO5" s="100"/>
      <c r="CP5" s="100"/>
      <c r="CQ5" s="100"/>
      <c r="CR5" s="100"/>
      <c r="CS5" s="100"/>
      <c r="CT5" s="100"/>
      <c r="CU5" s="100"/>
    </row>
    <row r="6" spans="6:99" s="1" customFormat="1" ht="15.75">
      <c r="F6" s="103" t="s">
        <v>87</v>
      </c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  <c r="BG6" s="103"/>
      <c r="BH6" s="103"/>
      <c r="BI6" s="103"/>
      <c r="BJ6" s="103"/>
      <c r="BK6" s="103"/>
      <c r="BL6" s="103"/>
      <c r="BM6" s="103"/>
      <c r="BN6" s="103"/>
      <c r="BO6" s="103"/>
      <c r="BP6" s="103"/>
      <c r="BQ6" s="103"/>
      <c r="BR6" s="103"/>
      <c r="BS6" s="103"/>
      <c r="BT6" s="103"/>
      <c r="BU6" s="103"/>
      <c r="BV6" s="103"/>
      <c r="BW6" s="103"/>
      <c r="BX6" s="103"/>
      <c r="BY6" s="103"/>
      <c r="BZ6" s="103"/>
      <c r="CA6" s="103"/>
      <c r="CB6" s="103"/>
      <c r="CC6" s="103"/>
      <c r="CD6" s="103"/>
      <c r="CE6" s="103"/>
      <c r="CF6" s="103"/>
      <c r="CG6" s="103"/>
      <c r="CH6" s="103"/>
      <c r="CI6" s="103"/>
      <c r="CJ6" s="103"/>
      <c r="CK6" s="103"/>
      <c r="CL6" s="103"/>
      <c r="CM6" s="103"/>
      <c r="CN6" s="103"/>
      <c r="CO6" s="103"/>
      <c r="CP6" s="103"/>
      <c r="CQ6" s="103"/>
      <c r="CR6" s="103"/>
      <c r="CS6" s="103"/>
      <c r="CT6" s="103"/>
      <c r="CU6" s="103"/>
    </row>
    <row r="8" spans="1:104" s="9" customFormat="1" ht="31.5" customHeight="1">
      <c r="A8" s="143" t="s">
        <v>39</v>
      </c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44"/>
      <c r="AO8" s="144"/>
      <c r="AP8" s="144"/>
      <c r="AQ8" s="144"/>
      <c r="AR8" s="144"/>
      <c r="AS8" s="145"/>
      <c r="AT8" s="143" t="s">
        <v>125</v>
      </c>
      <c r="AU8" s="144"/>
      <c r="AV8" s="144"/>
      <c r="AW8" s="144"/>
      <c r="AX8" s="144"/>
      <c r="AY8" s="144"/>
      <c r="AZ8" s="144"/>
      <c r="BA8" s="144"/>
      <c r="BB8" s="144"/>
      <c r="BC8" s="144"/>
      <c r="BD8" s="144"/>
      <c r="BE8" s="144"/>
      <c r="BF8" s="144"/>
      <c r="BG8" s="144"/>
      <c r="BH8" s="144"/>
      <c r="BI8" s="144"/>
      <c r="BJ8" s="144"/>
      <c r="BK8" s="144"/>
      <c r="BL8" s="144"/>
      <c r="BM8" s="144"/>
      <c r="BN8" s="144"/>
      <c r="BO8" s="144"/>
      <c r="BP8" s="144"/>
      <c r="BQ8" s="144"/>
      <c r="BR8" s="144"/>
      <c r="BS8" s="144"/>
      <c r="BT8" s="144"/>
      <c r="BU8" s="144"/>
      <c r="BV8" s="144"/>
      <c r="BW8" s="145"/>
      <c r="BX8" s="143" t="s">
        <v>72</v>
      </c>
      <c r="BY8" s="144"/>
      <c r="BZ8" s="144"/>
      <c r="CA8" s="144"/>
      <c r="CB8" s="144"/>
      <c r="CC8" s="144"/>
      <c r="CD8" s="144"/>
      <c r="CE8" s="144"/>
      <c r="CF8" s="144"/>
      <c r="CG8" s="144"/>
      <c r="CH8" s="144"/>
      <c r="CI8" s="144"/>
      <c r="CJ8" s="144"/>
      <c r="CK8" s="144"/>
      <c r="CL8" s="144"/>
      <c r="CM8" s="144"/>
      <c r="CN8" s="144"/>
      <c r="CO8" s="144"/>
      <c r="CP8" s="144"/>
      <c r="CQ8" s="144"/>
      <c r="CR8" s="144"/>
      <c r="CS8" s="144"/>
      <c r="CT8" s="144"/>
      <c r="CU8" s="144"/>
      <c r="CV8" s="144"/>
      <c r="CW8" s="144"/>
      <c r="CX8" s="144"/>
      <c r="CY8" s="144"/>
      <c r="CZ8" s="145"/>
    </row>
    <row r="9" spans="1:104" s="31" customFormat="1" ht="47.25" customHeight="1">
      <c r="A9" s="33"/>
      <c r="B9" s="239" t="s">
        <v>38</v>
      </c>
      <c r="C9" s="239"/>
      <c r="D9" s="239"/>
      <c r="E9" s="239"/>
      <c r="F9" s="239"/>
      <c r="G9" s="239"/>
      <c r="H9" s="239"/>
      <c r="I9" s="239"/>
      <c r="J9" s="239"/>
      <c r="K9" s="239"/>
      <c r="L9" s="239"/>
      <c r="M9" s="239"/>
      <c r="N9" s="239"/>
      <c r="O9" s="239"/>
      <c r="P9" s="239"/>
      <c r="Q9" s="239"/>
      <c r="R9" s="239"/>
      <c r="S9" s="239"/>
      <c r="T9" s="239"/>
      <c r="U9" s="239"/>
      <c r="V9" s="239"/>
      <c r="W9" s="239"/>
      <c r="X9" s="239"/>
      <c r="Y9" s="239"/>
      <c r="Z9" s="239"/>
      <c r="AA9" s="239"/>
      <c r="AB9" s="239"/>
      <c r="AC9" s="239"/>
      <c r="AD9" s="239"/>
      <c r="AE9" s="239"/>
      <c r="AF9" s="239"/>
      <c r="AG9" s="239"/>
      <c r="AH9" s="239"/>
      <c r="AI9" s="239"/>
      <c r="AJ9" s="239"/>
      <c r="AK9" s="239"/>
      <c r="AL9" s="239"/>
      <c r="AM9" s="239"/>
      <c r="AN9" s="239"/>
      <c r="AO9" s="239"/>
      <c r="AP9" s="239"/>
      <c r="AQ9" s="239"/>
      <c r="AR9" s="239"/>
      <c r="AS9" s="240"/>
      <c r="AT9" s="241" t="s">
        <v>54</v>
      </c>
      <c r="AU9" s="242"/>
      <c r="AV9" s="242"/>
      <c r="AW9" s="242"/>
      <c r="AX9" s="242"/>
      <c r="AY9" s="242"/>
      <c r="AZ9" s="242"/>
      <c r="BA9" s="242"/>
      <c r="BB9" s="242"/>
      <c r="BC9" s="242"/>
      <c r="BD9" s="242"/>
      <c r="BE9" s="242"/>
      <c r="BF9" s="242"/>
      <c r="BG9" s="242"/>
      <c r="BH9" s="242"/>
      <c r="BI9" s="242"/>
      <c r="BJ9" s="242"/>
      <c r="BK9" s="242"/>
      <c r="BL9" s="242"/>
      <c r="BM9" s="242"/>
      <c r="BN9" s="242"/>
      <c r="BO9" s="242"/>
      <c r="BP9" s="242"/>
      <c r="BQ9" s="242"/>
      <c r="BR9" s="242"/>
      <c r="BS9" s="242"/>
      <c r="BT9" s="242"/>
      <c r="BU9" s="242"/>
      <c r="BV9" s="242"/>
      <c r="BW9" s="243"/>
      <c r="BX9" s="244">
        <f>'1.2'!BL11</f>
        <v>0.037575757575757575</v>
      </c>
      <c r="BY9" s="245"/>
      <c r="BZ9" s="245"/>
      <c r="CA9" s="245"/>
      <c r="CB9" s="245"/>
      <c r="CC9" s="245"/>
      <c r="CD9" s="245"/>
      <c r="CE9" s="245"/>
      <c r="CF9" s="245"/>
      <c r="CG9" s="245"/>
      <c r="CH9" s="245"/>
      <c r="CI9" s="245"/>
      <c r="CJ9" s="245"/>
      <c r="CK9" s="245"/>
      <c r="CL9" s="245"/>
      <c r="CM9" s="245"/>
      <c r="CN9" s="245"/>
      <c r="CO9" s="245"/>
      <c r="CP9" s="245"/>
      <c r="CQ9" s="245"/>
      <c r="CR9" s="245"/>
      <c r="CS9" s="245"/>
      <c r="CT9" s="245"/>
      <c r="CU9" s="245"/>
      <c r="CV9" s="245"/>
      <c r="CW9" s="245"/>
      <c r="CX9" s="245"/>
      <c r="CY9" s="245"/>
      <c r="CZ9" s="246"/>
    </row>
    <row r="10" spans="1:104" s="31" customFormat="1" ht="33.75" customHeight="1">
      <c r="A10" s="32"/>
      <c r="B10" s="239" t="s">
        <v>124</v>
      </c>
      <c r="C10" s="239"/>
      <c r="D10" s="239"/>
      <c r="E10" s="239"/>
      <c r="F10" s="239"/>
      <c r="G10" s="239"/>
      <c r="H10" s="239"/>
      <c r="I10" s="239"/>
      <c r="J10" s="239"/>
      <c r="K10" s="239"/>
      <c r="L10" s="239"/>
      <c r="M10" s="239"/>
      <c r="N10" s="239"/>
      <c r="O10" s="239"/>
      <c r="P10" s="239"/>
      <c r="Q10" s="239"/>
      <c r="R10" s="239"/>
      <c r="S10" s="239"/>
      <c r="T10" s="239"/>
      <c r="U10" s="239"/>
      <c r="V10" s="239"/>
      <c r="W10" s="239"/>
      <c r="X10" s="239"/>
      <c r="Y10" s="239"/>
      <c r="Z10" s="239"/>
      <c r="AA10" s="239"/>
      <c r="AB10" s="239"/>
      <c r="AC10" s="239"/>
      <c r="AD10" s="239"/>
      <c r="AE10" s="239"/>
      <c r="AF10" s="239"/>
      <c r="AG10" s="239"/>
      <c r="AH10" s="239"/>
      <c r="AI10" s="239"/>
      <c r="AJ10" s="239"/>
      <c r="AK10" s="239"/>
      <c r="AL10" s="239"/>
      <c r="AM10" s="239"/>
      <c r="AN10" s="239"/>
      <c r="AO10" s="239"/>
      <c r="AP10" s="239"/>
      <c r="AQ10" s="239"/>
      <c r="AR10" s="239"/>
      <c r="AS10" s="240"/>
      <c r="AT10" s="241" t="s">
        <v>123</v>
      </c>
      <c r="AU10" s="242"/>
      <c r="AV10" s="242"/>
      <c r="AW10" s="242"/>
      <c r="AX10" s="242"/>
      <c r="AY10" s="242"/>
      <c r="AZ10" s="242"/>
      <c r="BA10" s="242"/>
      <c r="BB10" s="242"/>
      <c r="BC10" s="242"/>
      <c r="BD10" s="242"/>
      <c r="BE10" s="242"/>
      <c r="BF10" s="242"/>
      <c r="BG10" s="242"/>
      <c r="BH10" s="242"/>
      <c r="BI10" s="242"/>
      <c r="BJ10" s="242"/>
      <c r="BK10" s="242"/>
      <c r="BL10" s="242"/>
      <c r="BM10" s="242"/>
      <c r="BN10" s="242"/>
      <c r="BO10" s="242"/>
      <c r="BP10" s="242"/>
      <c r="BQ10" s="242"/>
      <c r="BR10" s="242"/>
      <c r="BS10" s="242"/>
      <c r="BT10" s="242"/>
      <c r="BU10" s="242"/>
      <c r="BV10" s="242"/>
      <c r="BW10" s="243"/>
      <c r="BX10" s="244">
        <v>0</v>
      </c>
      <c r="BY10" s="245"/>
      <c r="BZ10" s="245"/>
      <c r="CA10" s="245"/>
      <c r="CB10" s="245"/>
      <c r="CC10" s="245"/>
      <c r="CD10" s="245"/>
      <c r="CE10" s="245"/>
      <c r="CF10" s="245"/>
      <c r="CG10" s="245"/>
      <c r="CH10" s="245"/>
      <c r="CI10" s="245"/>
      <c r="CJ10" s="245"/>
      <c r="CK10" s="245"/>
      <c r="CL10" s="245"/>
      <c r="CM10" s="245"/>
      <c r="CN10" s="245"/>
      <c r="CO10" s="245"/>
      <c r="CP10" s="245"/>
      <c r="CQ10" s="245"/>
      <c r="CR10" s="245"/>
      <c r="CS10" s="245"/>
      <c r="CT10" s="245"/>
      <c r="CU10" s="245"/>
      <c r="CV10" s="245"/>
      <c r="CW10" s="245"/>
      <c r="CX10" s="245"/>
      <c r="CY10" s="245"/>
      <c r="CZ10" s="246"/>
    </row>
    <row r="11" spans="1:104" s="31" customFormat="1" ht="47.25" customHeight="1">
      <c r="A11" s="32"/>
      <c r="B11" s="239" t="s">
        <v>122</v>
      </c>
      <c r="C11" s="239"/>
      <c r="D11" s="239"/>
      <c r="E11" s="239"/>
      <c r="F11" s="239"/>
      <c r="G11" s="239"/>
      <c r="H11" s="239"/>
      <c r="I11" s="239"/>
      <c r="J11" s="239"/>
      <c r="K11" s="239"/>
      <c r="L11" s="239"/>
      <c r="M11" s="239"/>
      <c r="N11" s="239"/>
      <c r="O11" s="239"/>
      <c r="P11" s="239"/>
      <c r="Q11" s="239"/>
      <c r="R11" s="239"/>
      <c r="S11" s="239"/>
      <c r="T11" s="239"/>
      <c r="U11" s="239"/>
      <c r="V11" s="239"/>
      <c r="W11" s="239"/>
      <c r="X11" s="239"/>
      <c r="Y11" s="239"/>
      <c r="Z11" s="239"/>
      <c r="AA11" s="239"/>
      <c r="AB11" s="239"/>
      <c r="AC11" s="239"/>
      <c r="AD11" s="239"/>
      <c r="AE11" s="239"/>
      <c r="AF11" s="239"/>
      <c r="AG11" s="239"/>
      <c r="AH11" s="239"/>
      <c r="AI11" s="239"/>
      <c r="AJ11" s="239"/>
      <c r="AK11" s="239"/>
      <c r="AL11" s="239"/>
      <c r="AM11" s="239"/>
      <c r="AN11" s="239"/>
      <c r="AO11" s="239"/>
      <c r="AP11" s="239"/>
      <c r="AQ11" s="239"/>
      <c r="AR11" s="239"/>
      <c r="AS11" s="240"/>
      <c r="AT11" s="241" t="s">
        <v>121</v>
      </c>
      <c r="AU11" s="242"/>
      <c r="AV11" s="242"/>
      <c r="AW11" s="242"/>
      <c r="AX11" s="242"/>
      <c r="AY11" s="242"/>
      <c r="AZ11" s="242"/>
      <c r="BA11" s="242"/>
      <c r="BB11" s="242"/>
      <c r="BC11" s="242"/>
      <c r="BD11" s="242"/>
      <c r="BE11" s="242"/>
      <c r="BF11" s="242"/>
      <c r="BG11" s="242"/>
      <c r="BH11" s="242"/>
      <c r="BI11" s="242"/>
      <c r="BJ11" s="242"/>
      <c r="BK11" s="242"/>
      <c r="BL11" s="242"/>
      <c r="BM11" s="242"/>
      <c r="BN11" s="242"/>
      <c r="BO11" s="242"/>
      <c r="BP11" s="242"/>
      <c r="BQ11" s="242"/>
      <c r="BR11" s="242"/>
      <c r="BS11" s="242"/>
      <c r="BT11" s="242"/>
      <c r="BU11" s="242"/>
      <c r="BV11" s="242"/>
      <c r="BW11" s="243"/>
      <c r="BX11" s="244">
        <f>'1.3'!BF10</f>
        <v>0.07515151515151515</v>
      </c>
      <c r="BY11" s="245"/>
      <c r="BZ11" s="245"/>
      <c r="CA11" s="245"/>
      <c r="CB11" s="245"/>
      <c r="CC11" s="245"/>
      <c r="CD11" s="245"/>
      <c r="CE11" s="245"/>
      <c r="CF11" s="245"/>
      <c r="CG11" s="245"/>
      <c r="CH11" s="245"/>
      <c r="CI11" s="245"/>
      <c r="CJ11" s="245"/>
      <c r="CK11" s="245"/>
      <c r="CL11" s="245"/>
      <c r="CM11" s="245"/>
      <c r="CN11" s="245"/>
      <c r="CO11" s="245"/>
      <c r="CP11" s="245"/>
      <c r="CQ11" s="245"/>
      <c r="CR11" s="245"/>
      <c r="CS11" s="245"/>
      <c r="CT11" s="245"/>
      <c r="CU11" s="245"/>
      <c r="CV11" s="245"/>
      <c r="CW11" s="245"/>
      <c r="CX11" s="245"/>
      <c r="CY11" s="245"/>
      <c r="CZ11" s="246"/>
    </row>
    <row r="12" spans="1:104" s="31" customFormat="1" ht="47.25" customHeight="1">
      <c r="A12" s="32"/>
      <c r="B12" s="239" t="s">
        <v>120</v>
      </c>
      <c r="C12" s="239"/>
      <c r="D12" s="239"/>
      <c r="E12" s="239"/>
      <c r="F12" s="239"/>
      <c r="G12" s="239"/>
      <c r="H12" s="239"/>
      <c r="I12" s="239"/>
      <c r="J12" s="239"/>
      <c r="K12" s="239"/>
      <c r="L12" s="239"/>
      <c r="M12" s="239"/>
      <c r="N12" s="239"/>
      <c r="O12" s="239"/>
      <c r="P12" s="239"/>
      <c r="Q12" s="239"/>
      <c r="R12" s="239"/>
      <c r="S12" s="239"/>
      <c r="T12" s="239"/>
      <c r="U12" s="239"/>
      <c r="V12" s="239"/>
      <c r="W12" s="239"/>
      <c r="X12" s="239"/>
      <c r="Y12" s="239"/>
      <c r="Z12" s="239"/>
      <c r="AA12" s="239"/>
      <c r="AB12" s="239"/>
      <c r="AC12" s="239"/>
      <c r="AD12" s="239"/>
      <c r="AE12" s="239"/>
      <c r="AF12" s="239"/>
      <c r="AG12" s="239"/>
      <c r="AH12" s="239"/>
      <c r="AI12" s="239"/>
      <c r="AJ12" s="239"/>
      <c r="AK12" s="239"/>
      <c r="AL12" s="239"/>
      <c r="AM12" s="239"/>
      <c r="AN12" s="239"/>
      <c r="AO12" s="239"/>
      <c r="AP12" s="239"/>
      <c r="AQ12" s="239"/>
      <c r="AR12" s="239"/>
      <c r="AS12" s="240"/>
      <c r="AT12" s="241" t="s">
        <v>119</v>
      </c>
      <c r="AU12" s="242"/>
      <c r="AV12" s="242"/>
      <c r="AW12" s="242"/>
      <c r="AX12" s="242"/>
      <c r="AY12" s="242"/>
      <c r="AZ12" s="242"/>
      <c r="BA12" s="242"/>
      <c r="BB12" s="242"/>
      <c r="BC12" s="242"/>
      <c r="BD12" s="242"/>
      <c r="BE12" s="242"/>
      <c r="BF12" s="242"/>
      <c r="BG12" s="242"/>
      <c r="BH12" s="242"/>
      <c r="BI12" s="242"/>
      <c r="BJ12" s="242"/>
      <c r="BK12" s="242"/>
      <c r="BL12" s="242"/>
      <c r="BM12" s="242"/>
      <c r="BN12" s="242"/>
      <c r="BO12" s="242"/>
      <c r="BP12" s="242"/>
      <c r="BQ12" s="242"/>
      <c r="BR12" s="242"/>
      <c r="BS12" s="242"/>
      <c r="BT12" s="242"/>
      <c r="BU12" s="242"/>
      <c r="BV12" s="242"/>
      <c r="BW12" s="243"/>
      <c r="BX12" s="244">
        <f>'1.3'!BF12</f>
        <v>0.42424242424242425</v>
      </c>
      <c r="BY12" s="245"/>
      <c r="BZ12" s="245"/>
      <c r="CA12" s="245"/>
      <c r="CB12" s="245"/>
      <c r="CC12" s="245"/>
      <c r="CD12" s="245"/>
      <c r="CE12" s="245"/>
      <c r="CF12" s="245"/>
      <c r="CG12" s="245"/>
      <c r="CH12" s="245"/>
      <c r="CI12" s="245"/>
      <c r="CJ12" s="245"/>
      <c r="CK12" s="245"/>
      <c r="CL12" s="245"/>
      <c r="CM12" s="245"/>
      <c r="CN12" s="245"/>
      <c r="CO12" s="245"/>
      <c r="CP12" s="245"/>
      <c r="CQ12" s="245"/>
      <c r="CR12" s="245"/>
      <c r="CS12" s="245"/>
      <c r="CT12" s="245"/>
      <c r="CU12" s="245"/>
      <c r="CV12" s="245"/>
      <c r="CW12" s="245"/>
      <c r="CX12" s="245"/>
      <c r="CY12" s="245"/>
      <c r="CZ12" s="246"/>
    </row>
    <row r="13" spans="1:104" s="31" customFormat="1" ht="47.25" customHeight="1">
      <c r="A13" s="32"/>
      <c r="B13" s="239" t="s">
        <v>37</v>
      </c>
      <c r="C13" s="239"/>
      <c r="D13" s="239"/>
      <c r="E13" s="239"/>
      <c r="F13" s="239"/>
      <c r="G13" s="239"/>
      <c r="H13" s="239"/>
      <c r="I13" s="239"/>
      <c r="J13" s="239"/>
      <c r="K13" s="239"/>
      <c r="L13" s="239"/>
      <c r="M13" s="239"/>
      <c r="N13" s="239"/>
      <c r="O13" s="239"/>
      <c r="P13" s="239"/>
      <c r="Q13" s="239"/>
      <c r="R13" s="239"/>
      <c r="S13" s="239"/>
      <c r="T13" s="239"/>
      <c r="U13" s="239"/>
      <c r="V13" s="239"/>
      <c r="W13" s="239"/>
      <c r="X13" s="239"/>
      <c r="Y13" s="239"/>
      <c r="Z13" s="239"/>
      <c r="AA13" s="239"/>
      <c r="AB13" s="239"/>
      <c r="AC13" s="239"/>
      <c r="AD13" s="239"/>
      <c r="AE13" s="239"/>
      <c r="AF13" s="239"/>
      <c r="AG13" s="239"/>
      <c r="AH13" s="239"/>
      <c r="AI13" s="239"/>
      <c r="AJ13" s="239"/>
      <c r="AK13" s="239"/>
      <c r="AL13" s="239"/>
      <c r="AM13" s="239"/>
      <c r="AN13" s="239"/>
      <c r="AO13" s="239"/>
      <c r="AP13" s="239"/>
      <c r="AQ13" s="239"/>
      <c r="AR13" s="239"/>
      <c r="AS13" s="240"/>
      <c r="AT13" s="241" t="s">
        <v>118</v>
      </c>
      <c r="AU13" s="242"/>
      <c r="AV13" s="242"/>
      <c r="AW13" s="242"/>
      <c r="AX13" s="242"/>
      <c r="AY13" s="242"/>
      <c r="AZ13" s="242"/>
      <c r="BA13" s="242"/>
      <c r="BB13" s="242"/>
      <c r="BC13" s="242"/>
      <c r="BD13" s="242"/>
      <c r="BE13" s="242"/>
      <c r="BF13" s="242"/>
      <c r="BG13" s="242"/>
      <c r="BH13" s="242"/>
      <c r="BI13" s="242"/>
      <c r="BJ13" s="242"/>
      <c r="BK13" s="242"/>
      <c r="BL13" s="242"/>
      <c r="BM13" s="242"/>
      <c r="BN13" s="242"/>
      <c r="BO13" s="242"/>
      <c r="BP13" s="242"/>
      <c r="BQ13" s="242"/>
      <c r="BR13" s="242"/>
      <c r="BS13" s="242"/>
      <c r="BT13" s="242"/>
      <c r="BU13" s="242"/>
      <c r="BV13" s="242"/>
      <c r="BW13" s="243"/>
      <c r="BX13" s="248">
        <f>0.4*'3.1'!CA13+0.4*'3.2'!CA13+0.2*'3.3'!CA15</f>
        <v>1</v>
      </c>
      <c r="BY13" s="249"/>
      <c r="BZ13" s="249"/>
      <c r="CA13" s="249"/>
      <c r="CB13" s="249"/>
      <c r="CC13" s="249"/>
      <c r="CD13" s="249"/>
      <c r="CE13" s="249"/>
      <c r="CF13" s="249"/>
      <c r="CG13" s="249"/>
      <c r="CH13" s="249"/>
      <c r="CI13" s="249"/>
      <c r="CJ13" s="249"/>
      <c r="CK13" s="249"/>
      <c r="CL13" s="249"/>
      <c r="CM13" s="249"/>
      <c r="CN13" s="249"/>
      <c r="CO13" s="249"/>
      <c r="CP13" s="249"/>
      <c r="CQ13" s="249"/>
      <c r="CR13" s="249"/>
      <c r="CS13" s="249"/>
      <c r="CT13" s="249"/>
      <c r="CU13" s="249"/>
      <c r="CV13" s="249"/>
      <c r="CW13" s="249"/>
      <c r="CX13" s="249"/>
      <c r="CY13" s="249"/>
      <c r="CZ13" s="250"/>
    </row>
    <row r="14" spans="1:104" s="31" customFormat="1" ht="61.5" customHeight="1">
      <c r="A14" s="32"/>
      <c r="B14" s="239" t="s">
        <v>117</v>
      </c>
      <c r="C14" s="239"/>
      <c r="D14" s="239"/>
      <c r="E14" s="239"/>
      <c r="F14" s="239"/>
      <c r="G14" s="239"/>
      <c r="H14" s="239"/>
      <c r="I14" s="239"/>
      <c r="J14" s="239"/>
      <c r="K14" s="239"/>
      <c r="L14" s="239"/>
      <c r="M14" s="239"/>
      <c r="N14" s="239"/>
      <c r="O14" s="239"/>
      <c r="P14" s="239"/>
      <c r="Q14" s="239"/>
      <c r="R14" s="239"/>
      <c r="S14" s="239"/>
      <c r="T14" s="239"/>
      <c r="U14" s="239"/>
      <c r="V14" s="239"/>
      <c r="W14" s="239"/>
      <c r="X14" s="239"/>
      <c r="Y14" s="239"/>
      <c r="Z14" s="239"/>
      <c r="AA14" s="239"/>
      <c r="AB14" s="239"/>
      <c r="AC14" s="239"/>
      <c r="AD14" s="239"/>
      <c r="AE14" s="239"/>
      <c r="AF14" s="239"/>
      <c r="AG14" s="239"/>
      <c r="AH14" s="239"/>
      <c r="AI14" s="239"/>
      <c r="AJ14" s="239"/>
      <c r="AK14" s="239"/>
      <c r="AL14" s="239"/>
      <c r="AM14" s="239"/>
      <c r="AN14" s="239"/>
      <c r="AO14" s="239"/>
      <c r="AP14" s="239"/>
      <c r="AQ14" s="239"/>
      <c r="AR14" s="239"/>
      <c r="AS14" s="240"/>
      <c r="AT14" s="241" t="s">
        <v>116</v>
      </c>
      <c r="AU14" s="242"/>
      <c r="AV14" s="242"/>
      <c r="AW14" s="242"/>
      <c r="AX14" s="242"/>
      <c r="AY14" s="242"/>
      <c r="AZ14" s="242"/>
      <c r="BA14" s="242"/>
      <c r="BB14" s="242"/>
      <c r="BC14" s="242"/>
      <c r="BD14" s="242"/>
      <c r="BE14" s="242"/>
      <c r="BF14" s="242"/>
      <c r="BG14" s="242"/>
      <c r="BH14" s="242"/>
      <c r="BI14" s="242"/>
      <c r="BJ14" s="242"/>
      <c r="BK14" s="242"/>
      <c r="BL14" s="242"/>
      <c r="BM14" s="242"/>
      <c r="BN14" s="242"/>
      <c r="BO14" s="242"/>
      <c r="BP14" s="242"/>
      <c r="BQ14" s="242"/>
      <c r="BR14" s="242"/>
      <c r="BS14" s="242"/>
      <c r="BT14" s="242"/>
      <c r="BU14" s="242"/>
      <c r="BV14" s="242"/>
      <c r="BW14" s="243"/>
      <c r="BX14" s="244">
        <f>0.1*'2.1'!H34+0.7*'2.2'!J27+0.2*'2.3'!H34</f>
        <v>0.8683333333333334</v>
      </c>
      <c r="BY14" s="245"/>
      <c r="BZ14" s="245"/>
      <c r="CA14" s="245"/>
      <c r="CB14" s="245"/>
      <c r="CC14" s="245"/>
      <c r="CD14" s="245"/>
      <c r="CE14" s="245"/>
      <c r="CF14" s="245"/>
      <c r="CG14" s="245"/>
      <c r="CH14" s="245"/>
      <c r="CI14" s="245"/>
      <c r="CJ14" s="245"/>
      <c r="CK14" s="245"/>
      <c r="CL14" s="245"/>
      <c r="CM14" s="245"/>
      <c r="CN14" s="245"/>
      <c r="CO14" s="245"/>
      <c r="CP14" s="245"/>
      <c r="CQ14" s="245"/>
      <c r="CR14" s="245"/>
      <c r="CS14" s="245"/>
      <c r="CT14" s="245"/>
      <c r="CU14" s="245"/>
      <c r="CV14" s="245"/>
      <c r="CW14" s="245"/>
      <c r="CX14" s="245"/>
      <c r="CY14" s="245"/>
      <c r="CZ14" s="246"/>
    </row>
    <row r="15" spans="1:104" s="31" customFormat="1" ht="19.5" customHeight="1">
      <c r="A15" s="32"/>
      <c r="B15" s="258" t="s">
        <v>115</v>
      </c>
      <c r="C15" s="258"/>
      <c r="D15" s="258"/>
      <c r="E15" s="258"/>
      <c r="F15" s="258"/>
      <c r="G15" s="258"/>
      <c r="H15" s="258"/>
      <c r="I15" s="258"/>
      <c r="J15" s="258"/>
      <c r="K15" s="258"/>
      <c r="L15" s="258"/>
      <c r="M15" s="258"/>
      <c r="N15" s="258"/>
      <c r="O15" s="258"/>
      <c r="P15" s="258"/>
      <c r="Q15" s="258"/>
      <c r="R15" s="258"/>
      <c r="S15" s="258"/>
      <c r="T15" s="258"/>
      <c r="U15" s="258"/>
      <c r="V15" s="258"/>
      <c r="W15" s="258"/>
      <c r="X15" s="258"/>
      <c r="Y15" s="258"/>
      <c r="Z15" s="258"/>
      <c r="AA15" s="258"/>
      <c r="AB15" s="258"/>
      <c r="AC15" s="258"/>
      <c r="AD15" s="258"/>
      <c r="AE15" s="258"/>
      <c r="AF15" s="258"/>
      <c r="AG15" s="258"/>
      <c r="AH15" s="258"/>
      <c r="AI15" s="258"/>
      <c r="AJ15" s="258"/>
      <c r="AK15" s="258"/>
      <c r="AL15" s="258"/>
      <c r="AM15" s="258"/>
      <c r="AN15" s="258"/>
      <c r="AO15" s="258"/>
      <c r="AP15" s="258"/>
      <c r="AQ15" s="258"/>
      <c r="AR15" s="258"/>
      <c r="AS15" s="259"/>
      <c r="AT15" s="252" t="s">
        <v>111</v>
      </c>
      <c r="AU15" s="253"/>
      <c r="AV15" s="253"/>
      <c r="AW15" s="253"/>
      <c r="AX15" s="253"/>
      <c r="AY15" s="253"/>
      <c r="AZ15" s="253"/>
      <c r="BA15" s="253"/>
      <c r="BB15" s="253"/>
      <c r="BC15" s="253"/>
      <c r="BD15" s="253"/>
      <c r="BE15" s="253"/>
      <c r="BF15" s="253"/>
      <c r="BG15" s="253"/>
      <c r="BH15" s="253"/>
      <c r="BI15" s="253"/>
      <c r="BJ15" s="253"/>
      <c r="BK15" s="253"/>
      <c r="BL15" s="253"/>
      <c r="BM15" s="253"/>
      <c r="BN15" s="253"/>
      <c r="BO15" s="253"/>
      <c r="BP15" s="253"/>
      <c r="BQ15" s="253"/>
      <c r="BR15" s="253"/>
      <c r="BS15" s="253"/>
      <c r="BT15" s="253"/>
      <c r="BU15" s="253"/>
      <c r="BV15" s="253"/>
      <c r="BW15" s="254"/>
      <c r="BX15" s="255">
        <f>'1.5'!L13</f>
        <v>0.063</v>
      </c>
      <c r="BY15" s="256"/>
      <c r="BZ15" s="256"/>
      <c r="CA15" s="256"/>
      <c r="CB15" s="256"/>
      <c r="CC15" s="256"/>
      <c r="CD15" s="256"/>
      <c r="CE15" s="256"/>
      <c r="CF15" s="256"/>
      <c r="CG15" s="256"/>
      <c r="CH15" s="256"/>
      <c r="CI15" s="256"/>
      <c r="CJ15" s="256"/>
      <c r="CK15" s="256"/>
      <c r="CL15" s="256"/>
      <c r="CM15" s="256"/>
      <c r="CN15" s="256"/>
      <c r="CO15" s="256"/>
      <c r="CP15" s="256"/>
      <c r="CQ15" s="256"/>
      <c r="CR15" s="256"/>
      <c r="CS15" s="256"/>
      <c r="CT15" s="256"/>
      <c r="CU15" s="256"/>
      <c r="CV15" s="256"/>
      <c r="CW15" s="256"/>
      <c r="CX15" s="256"/>
      <c r="CY15" s="256"/>
      <c r="CZ15" s="257"/>
    </row>
    <row r="16" spans="1:104" s="31" customFormat="1" ht="19.5" customHeight="1">
      <c r="A16" s="32"/>
      <c r="B16" s="258" t="s">
        <v>114</v>
      </c>
      <c r="C16" s="258"/>
      <c r="D16" s="258"/>
      <c r="E16" s="258"/>
      <c r="F16" s="258"/>
      <c r="G16" s="258"/>
      <c r="H16" s="258"/>
      <c r="I16" s="258"/>
      <c r="J16" s="258"/>
      <c r="K16" s="258"/>
      <c r="L16" s="258"/>
      <c r="M16" s="258"/>
      <c r="N16" s="258"/>
      <c r="O16" s="258"/>
      <c r="P16" s="258"/>
      <c r="Q16" s="258"/>
      <c r="R16" s="258"/>
      <c r="S16" s="258"/>
      <c r="T16" s="258"/>
      <c r="U16" s="258"/>
      <c r="V16" s="258"/>
      <c r="W16" s="258"/>
      <c r="X16" s="258"/>
      <c r="Y16" s="258"/>
      <c r="Z16" s="258"/>
      <c r="AA16" s="258"/>
      <c r="AB16" s="258"/>
      <c r="AC16" s="258"/>
      <c r="AD16" s="258"/>
      <c r="AE16" s="258"/>
      <c r="AF16" s="258"/>
      <c r="AG16" s="258"/>
      <c r="AH16" s="258"/>
      <c r="AI16" s="258"/>
      <c r="AJ16" s="258"/>
      <c r="AK16" s="258"/>
      <c r="AL16" s="258"/>
      <c r="AM16" s="258"/>
      <c r="AN16" s="258"/>
      <c r="AO16" s="258"/>
      <c r="AP16" s="258"/>
      <c r="AQ16" s="258"/>
      <c r="AR16" s="258"/>
      <c r="AS16" s="259"/>
      <c r="AT16" s="252" t="s">
        <v>111</v>
      </c>
      <c r="AU16" s="253"/>
      <c r="AV16" s="253"/>
      <c r="AW16" s="253"/>
      <c r="AX16" s="253"/>
      <c r="AY16" s="253"/>
      <c r="AZ16" s="253"/>
      <c r="BA16" s="253"/>
      <c r="BB16" s="253"/>
      <c r="BC16" s="253"/>
      <c r="BD16" s="253"/>
      <c r="BE16" s="253"/>
      <c r="BF16" s="253"/>
      <c r="BG16" s="253"/>
      <c r="BH16" s="253"/>
      <c r="BI16" s="253"/>
      <c r="BJ16" s="253"/>
      <c r="BK16" s="253"/>
      <c r="BL16" s="253"/>
      <c r="BM16" s="253"/>
      <c r="BN16" s="253"/>
      <c r="BO16" s="253"/>
      <c r="BP16" s="253"/>
      <c r="BQ16" s="253"/>
      <c r="BR16" s="253"/>
      <c r="BS16" s="253"/>
      <c r="BT16" s="253"/>
      <c r="BU16" s="253"/>
      <c r="BV16" s="253"/>
      <c r="BW16" s="254"/>
      <c r="BX16" s="260">
        <v>0</v>
      </c>
      <c r="BY16" s="261"/>
      <c r="BZ16" s="261"/>
      <c r="CA16" s="261"/>
      <c r="CB16" s="261"/>
      <c r="CC16" s="261"/>
      <c r="CD16" s="261"/>
      <c r="CE16" s="261"/>
      <c r="CF16" s="261"/>
      <c r="CG16" s="261"/>
      <c r="CH16" s="261"/>
      <c r="CI16" s="261"/>
      <c r="CJ16" s="261"/>
      <c r="CK16" s="261"/>
      <c r="CL16" s="261"/>
      <c r="CM16" s="261"/>
      <c r="CN16" s="261"/>
      <c r="CO16" s="261"/>
      <c r="CP16" s="261"/>
      <c r="CQ16" s="261"/>
      <c r="CR16" s="261"/>
      <c r="CS16" s="261"/>
      <c r="CT16" s="261"/>
      <c r="CU16" s="261"/>
      <c r="CV16" s="261"/>
      <c r="CW16" s="261"/>
      <c r="CX16" s="261"/>
      <c r="CY16" s="261"/>
      <c r="CZ16" s="262"/>
    </row>
    <row r="17" spans="1:104" s="31" customFormat="1" ht="19.5" customHeight="1">
      <c r="A17" s="32"/>
      <c r="B17" s="258" t="s">
        <v>113</v>
      </c>
      <c r="C17" s="258"/>
      <c r="D17" s="258"/>
      <c r="E17" s="258"/>
      <c r="F17" s="258"/>
      <c r="G17" s="258"/>
      <c r="H17" s="258"/>
      <c r="I17" s="258"/>
      <c r="J17" s="258"/>
      <c r="K17" s="258"/>
      <c r="L17" s="258"/>
      <c r="M17" s="258"/>
      <c r="N17" s="258"/>
      <c r="O17" s="258"/>
      <c r="P17" s="258"/>
      <c r="Q17" s="258"/>
      <c r="R17" s="258"/>
      <c r="S17" s="258"/>
      <c r="T17" s="258"/>
      <c r="U17" s="258"/>
      <c r="V17" s="258"/>
      <c r="W17" s="258"/>
      <c r="X17" s="258"/>
      <c r="Y17" s="258"/>
      <c r="Z17" s="258"/>
      <c r="AA17" s="258"/>
      <c r="AB17" s="258"/>
      <c r="AC17" s="258"/>
      <c r="AD17" s="258"/>
      <c r="AE17" s="258"/>
      <c r="AF17" s="258"/>
      <c r="AG17" s="258"/>
      <c r="AH17" s="258"/>
      <c r="AI17" s="258"/>
      <c r="AJ17" s="258"/>
      <c r="AK17" s="258"/>
      <c r="AL17" s="258"/>
      <c r="AM17" s="258"/>
      <c r="AN17" s="258"/>
      <c r="AO17" s="258"/>
      <c r="AP17" s="258"/>
      <c r="AQ17" s="258"/>
      <c r="AR17" s="258"/>
      <c r="AS17" s="259"/>
      <c r="AT17" s="252" t="s">
        <v>111</v>
      </c>
      <c r="AU17" s="253"/>
      <c r="AV17" s="253"/>
      <c r="AW17" s="253"/>
      <c r="AX17" s="253"/>
      <c r="AY17" s="253"/>
      <c r="AZ17" s="253"/>
      <c r="BA17" s="253"/>
      <c r="BB17" s="253"/>
      <c r="BC17" s="253"/>
      <c r="BD17" s="253"/>
      <c r="BE17" s="253"/>
      <c r="BF17" s="253"/>
      <c r="BG17" s="253"/>
      <c r="BH17" s="253"/>
      <c r="BI17" s="253"/>
      <c r="BJ17" s="253"/>
      <c r="BK17" s="253"/>
      <c r="BL17" s="253"/>
      <c r="BM17" s="253"/>
      <c r="BN17" s="253"/>
      <c r="BO17" s="253"/>
      <c r="BP17" s="253"/>
      <c r="BQ17" s="253"/>
      <c r="BR17" s="253"/>
      <c r="BS17" s="253"/>
      <c r="BT17" s="253"/>
      <c r="BU17" s="253"/>
      <c r="BV17" s="253"/>
      <c r="BW17" s="254"/>
      <c r="BX17" s="255">
        <f>'1.5'!M21</f>
        <v>0.8591</v>
      </c>
      <c r="BY17" s="256"/>
      <c r="BZ17" s="256"/>
      <c r="CA17" s="256"/>
      <c r="CB17" s="256"/>
      <c r="CC17" s="256"/>
      <c r="CD17" s="256"/>
      <c r="CE17" s="256"/>
      <c r="CF17" s="256"/>
      <c r="CG17" s="256"/>
      <c r="CH17" s="256"/>
      <c r="CI17" s="256"/>
      <c r="CJ17" s="256"/>
      <c r="CK17" s="256"/>
      <c r="CL17" s="256"/>
      <c r="CM17" s="256"/>
      <c r="CN17" s="256"/>
      <c r="CO17" s="256"/>
      <c r="CP17" s="256"/>
      <c r="CQ17" s="256"/>
      <c r="CR17" s="256"/>
      <c r="CS17" s="256"/>
      <c r="CT17" s="256"/>
      <c r="CU17" s="256"/>
      <c r="CV17" s="256"/>
      <c r="CW17" s="256"/>
      <c r="CX17" s="256"/>
      <c r="CY17" s="256"/>
      <c r="CZ17" s="257"/>
    </row>
    <row r="18" spans="1:104" s="31" customFormat="1" ht="19.5" customHeight="1">
      <c r="A18" s="32"/>
      <c r="B18" s="258" t="s">
        <v>112</v>
      </c>
      <c r="C18" s="258"/>
      <c r="D18" s="258"/>
      <c r="E18" s="258"/>
      <c r="F18" s="258"/>
      <c r="G18" s="258"/>
      <c r="H18" s="258"/>
      <c r="I18" s="258"/>
      <c r="J18" s="258"/>
      <c r="K18" s="258"/>
      <c r="L18" s="258"/>
      <c r="M18" s="258"/>
      <c r="N18" s="258"/>
      <c r="O18" s="258"/>
      <c r="P18" s="258"/>
      <c r="Q18" s="258"/>
      <c r="R18" s="258"/>
      <c r="S18" s="258"/>
      <c r="T18" s="258"/>
      <c r="U18" s="258"/>
      <c r="V18" s="258"/>
      <c r="W18" s="258"/>
      <c r="X18" s="258"/>
      <c r="Y18" s="258"/>
      <c r="Z18" s="258"/>
      <c r="AA18" s="258"/>
      <c r="AB18" s="258"/>
      <c r="AC18" s="258"/>
      <c r="AD18" s="258"/>
      <c r="AE18" s="258"/>
      <c r="AF18" s="258"/>
      <c r="AG18" s="258"/>
      <c r="AH18" s="258"/>
      <c r="AI18" s="258"/>
      <c r="AJ18" s="258"/>
      <c r="AK18" s="258"/>
      <c r="AL18" s="258"/>
      <c r="AM18" s="258"/>
      <c r="AN18" s="258"/>
      <c r="AO18" s="258"/>
      <c r="AP18" s="258"/>
      <c r="AQ18" s="258"/>
      <c r="AR18" s="258"/>
      <c r="AS18" s="259"/>
      <c r="AT18" s="252" t="s">
        <v>111</v>
      </c>
      <c r="AU18" s="253"/>
      <c r="AV18" s="253"/>
      <c r="AW18" s="253"/>
      <c r="AX18" s="253"/>
      <c r="AY18" s="253"/>
      <c r="AZ18" s="253"/>
      <c r="BA18" s="253"/>
      <c r="BB18" s="253"/>
      <c r="BC18" s="253"/>
      <c r="BD18" s="253"/>
      <c r="BE18" s="253"/>
      <c r="BF18" s="253"/>
      <c r="BG18" s="253"/>
      <c r="BH18" s="253"/>
      <c r="BI18" s="253"/>
      <c r="BJ18" s="253"/>
      <c r="BK18" s="253"/>
      <c r="BL18" s="253"/>
      <c r="BM18" s="253"/>
      <c r="BN18" s="253"/>
      <c r="BO18" s="253"/>
      <c r="BP18" s="253"/>
      <c r="BQ18" s="253"/>
      <c r="BR18" s="253"/>
      <c r="BS18" s="253"/>
      <c r="BT18" s="253"/>
      <c r="BU18" s="253"/>
      <c r="BV18" s="253"/>
      <c r="BW18" s="254"/>
      <c r="BX18" s="260">
        <v>0</v>
      </c>
      <c r="BY18" s="261"/>
      <c r="BZ18" s="261"/>
      <c r="CA18" s="261"/>
      <c r="CB18" s="261"/>
      <c r="CC18" s="261"/>
      <c r="CD18" s="261"/>
      <c r="CE18" s="261"/>
      <c r="CF18" s="261"/>
      <c r="CG18" s="261"/>
      <c r="CH18" s="261"/>
      <c r="CI18" s="261"/>
      <c r="CJ18" s="261"/>
      <c r="CK18" s="261"/>
      <c r="CL18" s="261"/>
      <c r="CM18" s="261"/>
      <c r="CN18" s="261"/>
      <c r="CO18" s="261"/>
      <c r="CP18" s="261"/>
      <c r="CQ18" s="261"/>
      <c r="CR18" s="261"/>
      <c r="CS18" s="261"/>
      <c r="CT18" s="261"/>
      <c r="CU18" s="261"/>
      <c r="CV18" s="261"/>
      <c r="CW18" s="261"/>
      <c r="CX18" s="261"/>
      <c r="CY18" s="261"/>
      <c r="CZ18" s="262"/>
    </row>
    <row r="19" spans="1:104" s="31" customFormat="1" ht="36.75" customHeight="1">
      <c r="A19" s="32"/>
      <c r="B19" s="239" t="s">
        <v>110</v>
      </c>
      <c r="C19" s="239"/>
      <c r="D19" s="239"/>
      <c r="E19" s="239"/>
      <c r="F19" s="239"/>
      <c r="G19" s="239"/>
      <c r="H19" s="239"/>
      <c r="I19" s="239"/>
      <c r="J19" s="239"/>
      <c r="K19" s="239"/>
      <c r="L19" s="239"/>
      <c r="M19" s="239"/>
      <c r="N19" s="239"/>
      <c r="O19" s="239"/>
      <c r="P19" s="239"/>
      <c r="Q19" s="239"/>
      <c r="R19" s="239"/>
      <c r="S19" s="239"/>
      <c r="T19" s="239"/>
      <c r="U19" s="239"/>
      <c r="V19" s="239"/>
      <c r="W19" s="239"/>
      <c r="X19" s="239"/>
      <c r="Y19" s="239"/>
      <c r="Z19" s="239"/>
      <c r="AA19" s="239"/>
      <c r="AB19" s="239"/>
      <c r="AC19" s="239"/>
      <c r="AD19" s="239"/>
      <c r="AE19" s="239"/>
      <c r="AF19" s="239"/>
      <c r="AG19" s="239"/>
      <c r="AH19" s="239"/>
      <c r="AI19" s="239"/>
      <c r="AJ19" s="239"/>
      <c r="AK19" s="239"/>
      <c r="AL19" s="239"/>
      <c r="AM19" s="239"/>
      <c r="AN19" s="239"/>
      <c r="AO19" s="239"/>
      <c r="AP19" s="239"/>
      <c r="AQ19" s="239"/>
      <c r="AR19" s="239"/>
      <c r="AS19" s="39"/>
      <c r="AT19" s="241" t="s">
        <v>108</v>
      </c>
      <c r="AU19" s="242"/>
      <c r="AV19" s="242"/>
      <c r="AW19" s="242"/>
      <c r="AX19" s="242"/>
      <c r="AY19" s="242"/>
      <c r="AZ19" s="242"/>
      <c r="BA19" s="242"/>
      <c r="BB19" s="242"/>
      <c r="BC19" s="242"/>
      <c r="BD19" s="242"/>
      <c r="BE19" s="242"/>
      <c r="BF19" s="242"/>
      <c r="BG19" s="242"/>
      <c r="BH19" s="242"/>
      <c r="BI19" s="242"/>
      <c r="BJ19" s="242"/>
      <c r="BK19" s="242"/>
      <c r="BL19" s="242"/>
      <c r="BM19" s="242"/>
      <c r="BN19" s="242"/>
      <c r="BO19" s="242"/>
      <c r="BP19" s="242"/>
      <c r="BQ19" s="242"/>
      <c r="BR19" s="242"/>
      <c r="BS19" s="242"/>
      <c r="BT19" s="242"/>
      <c r="BU19" s="242"/>
      <c r="BV19" s="242"/>
      <c r="BW19" s="243"/>
      <c r="BX19" s="248" t="s">
        <v>44</v>
      </c>
      <c r="BY19" s="249"/>
      <c r="BZ19" s="249"/>
      <c r="CA19" s="249"/>
      <c r="CB19" s="249"/>
      <c r="CC19" s="249"/>
      <c r="CD19" s="249"/>
      <c r="CE19" s="249"/>
      <c r="CF19" s="249"/>
      <c r="CG19" s="249"/>
      <c r="CH19" s="249"/>
      <c r="CI19" s="249"/>
      <c r="CJ19" s="249"/>
      <c r="CK19" s="249"/>
      <c r="CL19" s="249"/>
      <c r="CM19" s="249"/>
      <c r="CN19" s="249"/>
      <c r="CO19" s="249"/>
      <c r="CP19" s="249"/>
      <c r="CQ19" s="249"/>
      <c r="CR19" s="249"/>
      <c r="CS19" s="249"/>
      <c r="CT19" s="249"/>
      <c r="CU19" s="249"/>
      <c r="CV19" s="249"/>
      <c r="CW19" s="249"/>
      <c r="CX19" s="249"/>
      <c r="CY19" s="249"/>
      <c r="CZ19" s="250"/>
    </row>
    <row r="20" spans="1:104" s="31" customFormat="1" ht="36.75" customHeight="1">
      <c r="A20" s="32"/>
      <c r="B20" s="239" t="s">
        <v>109</v>
      </c>
      <c r="C20" s="239"/>
      <c r="D20" s="239"/>
      <c r="E20" s="239"/>
      <c r="F20" s="239"/>
      <c r="G20" s="239"/>
      <c r="H20" s="239"/>
      <c r="I20" s="239"/>
      <c r="J20" s="239"/>
      <c r="K20" s="239"/>
      <c r="L20" s="239"/>
      <c r="M20" s="239"/>
      <c r="N20" s="239"/>
      <c r="O20" s="239"/>
      <c r="P20" s="239"/>
      <c r="Q20" s="239"/>
      <c r="R20" s="239"/>
      <c r="S20" s="239"/>
      <c r="T20" s="239"/>
      <c r="U20" s="239"/>
      <c r="V20" s="239"/>
      <c r="W20" s="239"/>
      <c r="X20" s="239"/>
      <c r="Y20" s="239"/>
      <c r="Z20" s="239"/>
      <c r="AA20" s="239"/>
      <c r="AB20" s="239"/>
      <c r="AC20" s="239"/>
      <c r="AD20" s="239"/>
      <c r="AE20" s="239"/>
      <c r="AF20" s="239"/>
      <c r="AG20" s="239"/>
      <c r="AH20" s="239"/>
      <c r="AI20" s="239"/>
      <c r="AJ20" s="239"/>
      <c r="AK20" s="239"/>
      <c r="AL20" s="239"/>
      <c r="AM20" s="239"/>
      <c r="AN20" s="239"/>
      <c r="AO20" s="239"/>
      <c r="AP20" s="239"/>
      <c r="AQ20" s="239"/>
      <c r="AR20" s="239"/>
      <c r="AT20" s="241" t="s">
        <v>108</v>
      </c>
      <c r="AU20" s="242"/>
      <c r="AV20" s="242"/>
      <c r="AW20" s="242"/>
      <c r="AX20" s="242"/>
      <c r="AY20" s="242"/>
      <c r="AZ20" s="242"/>
      <c r="BA20" s="242"/>
      <c r="BB20" s="242"/>
      <c r="BC20" s="242"/>
      <c r="BD20" s="242"/>
      <c r="BE20" s="242"/>
      <c r="BF20" s="242"/>
      <c r="BG20" s="242"/>
      <c r="BH20" s="242"/>
      <c r="BI20" s="242"/>
      <c r="BJ20" s="242"/>
      <c r="BK20" s="242"/>
      <c r="BL20" s="242"/>
      <c r="BM20" s="242"/>
      <c r="BN20" s="242"/>
      <c r="BO20" s="242"/>
      <c r="BP20" s="242"/>
      <c r="BQ20" s="242"/>
      <c r="BR20" s="242"/>
      <c r="BS20" s="242"/>
      <c r="BT20" s="242"/>
      <c r="BU20" s="242"/>
      <c r="BV20" s="242"/>
      <c r="BW20" s="243"/>
      <c r="BX20" s="248" t="s">
        <v>44</v>
      </c>
      <c r="BY20" s="249"/>
      <c r="BZ20" s="249"/>
      <c r="CA20" s="249"/>
      <c r="CB20" s="249"/>
      <c r="CC20" s="249"/>
      <c r="CD20" s="249"/>
      <c r="CE20" s="249"/>
      <c r="CF20" s="249"/>
      <c r="CG20" s="249"/>
      <c r="CH20" s="249"/>
      <c r="CI20" s="249"/>
      <c r="CJ20" s="249"/>
      <c r="CK20" s="249"/>
      <c r="CL20" s="249"/>
      <c r="CM20" s="249"/>
      <c r="CN20" s="249"/>
      <c r="CO20" s="249"/>
      <c r="CP20" s="249"/>
      <c r="CQ20" s="249"/>
      <c r="CR20" s="249"/>
      <c r="CS20" s="249"/>
      <c r="CT20" s="249"/>
      <c r="CU20" s="249"/>
      <c r="CV20" s="249"/>
      <c r="CW20" s="249"/>
      <c r="CX20" s="249"/>
      <c r="CY20" s="249"/>
      <c r="CZ20" s="250"/>
    </row>
    <row r="21" spans="1:104" s="31" customFormat="1" ht="33.75" customHeight="1">
      <c r="A21" s="32"/>
      <c r="B21" s="247" t="s">
        <v>107</v>
      </c>
      <c r="C21" s="247"/>
      <c r="D21" s="247"/>
      <c r="E21" s="247"/>
      <c r="F21" s="247"/>
      <c r="G21" s="247"/>
      <c r="H21" s="247"/>
      <c r="I21" s="247"/>
      <c r="J21" s="247"/>
      <c r="K21" s="247"/>
      <c r="L21" s="247"/>
      <c r="M21" s="247"/>
      <c r="N21" s="247"/>
      <c r="O21" s="247"/>
      <c r="P21" s="247"/>
      <c r="Q21" s="247"/>
      <c r="R21" s="247"/>
      <c r="S21" s="247"/>
      <c r="T21" s="247"/>
      <c r="U21" s="247"/>
      <c r="V21" s="247"/>
      <c r="W21" s="247"/>
      <c r="X21" s="247"/>
      <c r="Y21" s="247"/>
      <c r="Z21" s="247"/>
      <c r="AA21" s="247"/>
      <c r="AB21" s="247"/>
      <c r="AC21" s="247"/>
      <c r="AD21" s="247"/>
      <c r="AE21" s="247"/>
      <c r="AF21" s="247"/>
      <c r="AG21" s="247"/>
      <c r="AH21" s="247"/>
      <c r="AI21" s="247"/>
      <c r="AJ21" s="247"/>
      <c r="AK21" s="247"/>
      <c r="AL21" s="247"/>
      <c r="AM21" s="247"/>
      <c r="AN21" s="247"/>
      <c r="AO21" s="247"/>
      <c r="AP21" s="247"/>
      <c r="AQ21" s="247"/>
      <c r="AR21" s="247"/>
      <c r="AS21" s="38"/>
      <c r="AT21" s="251" t="s">
        <v>100</v>
      </c>
      <c r="AU21" s="242"/>
      <c r="AV21" s="242"/>
      <c r="AW21" s="242"/>
      <c r="AX21" s="242"/>
      <c r="AY21" s="242"/>
      <c r="AZ21" s="242"/>
      <c r="BA21" s="242"/>
      <c r="BB21" s="242"/>
      <c r="BC21" s="242"/>
      <c r="BD21" s="242"/>
      <c r="BE21" s="242"/>
      <c r="BF21" s="242"/>
      <c r="BG21" s="242"/>
      <c r="BH21" s="242"/>
      <c r="BI21" s="242"/>
      <c r="BJ21" s="242"/>
      <c r="BK21" s="242"/>
      <c r="BL21" s="242"/>
      <c r="BM21" s="242"/>
      <c r="BN21" s="242"/>
      <c r="BO21" s="242"/>
      <c r="BP21" s="242"/>
      <c r="BQ21" s="242"/>
      <c r="BR21" s="242"/>
      <c r="BS21" s="242"/>
      <c r="BT21" s="242"/>
      <c r="BU21" s="242"/>
      <c r="BV21" s="242"/>
      <c r="BW21" s="243"/>
      <c r="BX21" s="248">
        <v>1</v>
      </c>
      <c r="BY21" s="249"/>
      <c r="BZ21" s="249"/>
      <c r="CA21" s="249"/>
      <c r="CB21" s="249"/>
      <c r="CC21" s="249"/>
      <c r="CD21" s="249"/>
      <c r="CE21" s="249"/>
      <c r="CF21" s="249"/>
      <c r="CG21" s="249"/>
      <c r="CH21" s="249"/>
      <c r="CI21" s="249"/>
      <c r="CJ21" s="249"/>
      <c r="CK21" s="249"/>
      <c r="CL21" s="249"/>
      <c r="CM21" s="249"/>
      <c r="CN21" s="249"/>
      <c r="CO21" s="249"/>
      <c r="CP21" s="249"/>
      <c r="CQ21" s="249"/>
      <c r="CR21" s="249"/>
      <c r="CS21" s="249"/>
      <c r="CT21" s="249"/>
      <c r="CU21" s="249"/>
      <c r="CV21" s="249"/>
      <c r="CW21" s="249"/>
      <c r="CX21" s="249"/>
      <c r="CY21" s="249"/>
      <c r="CZ21" s="250"/>
    </row>
    <row r="22" spans="1:104" s="31" customFormat="1" ht="33.75" customHeight="1">
      <c r="A22" s="32"/>
      <c r="B22" s="247" t="s">
        <v>106</v>
      </c>
      <c r="C22" s="247"/>
      <c r="D22" s="247"/>
      <c r="E22" s="247"/>
      <c r="F22" s="247"/>
      <c r="G22" s="247"/>
      <c r="H22" s="247"/>
      <c r="I22" s="247"/>
      <c r="J22" s="247"/>
      <c r="K22" s="247"/>
      <c r="L22" s="247"/>
      <c r="M22" s="247"/>
      <c r="N22" s="247"/>
      <c r="O22" s="247"/>
      <c r="P22" s="247"/>
      <c r="Q22" s="247"/>
      <c r="R22" s="247"/>
      <c r="S22" s="247"/>
      <c r="T22" s="247"/>
      <c r="U22" s="247"/>
      <c r="V22" s="247"/>
      <c r="W22" s="247"/>
      <c r="X22" s="247"/>
      <c r="Y22" s="247"/>
      <c r="Z22" s="247"/>
      <c r="AA22" s="247"/>
      <c r="AB22" s="247"/>
      <c r="AC22" s="247"/>
      <c r="AD22" s="247"/>
      <c r="AE22" s="247"/>
      <c r="AF22" s="247"/>
      <c r="AG22" s="247"/>
      <c r="AH22" s="247"/>
      <c r="AI22" s="247"/>
      <c r="AJ22" s="247"/>
      <c r="AK22" s="247"/>
      <c r="AL22" s="247"/>
      <c r="AM22" s="247"/>
      <c r="AN22" s="247"/>
      <c r="AO22" s="247"/>
      <c r="AP22" s="247"/>
      <c r="AQ22" s="247"/>
      <c r="AR22" s="247"/>
      <c r="AS22" s="38"/>
      <c r="AT22" s="251" t="s">
        <v>100</v>
      </c>
      <c r="AU22" s="242"/>
      <c r="AV22" s="242"/>
      <c r="AW22" s="242"/>
      <c r="AX22" s="242"/>
      <c r="AY22" s="242"/>
      <c r="AZ22" s="242"/>
      <c r="BA22" s="242"/>
      <c r="BB22" s="242"/>
      <c r="BC22" s="242"/>
      <c r="BD22" s="242"/>
      <c r="BE22" s="242"/>
      <c r="BF22" s="242"/>
      <c r="BG22" s="242"/>
      <c r="BH22" s="242"/>
      <c r="BI22" s="242"/>
      <c r="BJ22" s="242"/>
      <c r="BK22" s="242"/>
      <c r="BL22" s="242"/>
      <c r="BM22" s="242"/>
      <c r="BN22" s="242"/>
      <c r="BO22" s="242"/>
      <c r="BP22" s="242"/>
      <c r="BQ22" s="242"/>
      <c r="BR22" s="242"/>
      <c r="BS22" s="242"/>
      <c r="BT22" s="242"/>
      <c r="BU22" s="242"/>
      <c r="BV22" s="242"/>
      <c r="BW22" s="243"/>
      <c r="BX22" s="248" t="s">
        <v>44</v>
      </c>
      <c r="BY22" s="249"/>
      <c r="BZ22" s="249"/>
      <c r="CA22" s="249"/>
      <c r="CB22" s="249"/>
      <c r="CC22" s="249"/>
      <c r="CD22" s="249"/>
      <c r="CE22" s="249"/>
      <c r="CF22" s="249"/>
      <c r="CG22" s="249"/>
      <c r="CH22" s="249"/>
      <c r="CI22" s="249"/>
      <c r="CJ22" s="249"/>
      <c r="CK22" s="249"/>
      <c r="CL22" s="249"/>
      <c r="CM22" s="249"/>
      <c r="CN22" s="249"/>
      <c r="CO22" s="249"/>
      <c r="CP22" s="249"/>
      <c r="CQ22" s="249"/>
      <c r="CR22" s="249"/>
      <c r="CS22" s="249"/>
      <c r="CT22" s="249"/>
      <c r="CU22" s="249"/>
      <c r="CV22" s="249"/>
      <c r="CW22" s="249"/>
      <c r="CX22" s="249"/>
      <c r="CY22" s="249"/>
      <c r="CZ22" s="250"/>
    </row>
    <row r="23" spans="1:104" s="31" customFormat="1" ht="33.75" customHeight="1">
      <c r="A23" s="32"/>
      <c r="B23" s="247" t="s">
        <v>105</v>
      </c>
      <c r="C23" s="247"/>
      <c r="D23" s="247"/>
      <c r="E23" s="247"/>
      <c r="F23" s="247"/>
      <c r="G23" s="247"/>
      <c r="H23" s="247"/>
      <c r="I23" s="247"/>
      <c r="J23" s="247"/>
      <c r="K23" s="247"/>
      <c r="L23" s="247"/>
      <c r="M23" s="247"/>
      <c r="N23" s="247"/>
      <c r="O23" s="247"/>
      <c r="P23" s="247"/>
      <c r="Q23" s="247"/>
      <c r="R23" s="247"/>
      <c r="S23" s="247"/>
      <c r="T23" s="247"/>
      <c r="U23" s="247"/>
      <c r="V23" s="247"/>
      <c r="W23" s="247"/>
      <c r="X23" s="247"/>
      <c r="Y23" s="247"/>
      <c r="Z23" s="247"/>
      <c r="AA23" s="247"/>
      <c r="AB23" s="247"/>
      <c r="AC23" s="247"/>
      <c r="AD23" s="247"/>
      <c r="AE23" s="247"/>
      <c r="AF23" s="247"/>
      <c r="AG23" s="247"/>
      <c r="AH23" s="247"/>
      <c r="AI23" s="247"/>
      <c r="AJ23" s="247"/>
      <c r="AK23" s="247"/>
      <c r="AL23" s="247"/>
      <c r="AM23" s="247"/>
      <c r="AN23" s="247"/>
      <c r="AO23" s="247"/>
      <c r="AP23" s="247"/>
      <c r="AQ23" s="247"/>
      <c r="AR23" s="247"/>
      <c r="AS23" s="38"/>
      <c r="AT23" s="251" t="s">
        <v>100</v>
      </c>
      <c r="AU23" s="242"/>
      <c r="AV23" s="242"/>
      <c r="AW23" s="242"/>
      <c r="AX23" s="242"/>
      <c r="AY23" s="242"/>
      <c r="AZ23" s="242"/>
      <c r="BA23" s="242"/>
      <c r="BB23" s="242"/>
      <c r="BC23" s="242"/>
      <c r="BD23" s="242"/>
      <c r="BE23" s="242"/>
      <c r="BF23" s="242"/>
      <c r="BG23" s="242"/>
      <c r="BH23" s="242"/>
      <c r="BI23" s="242"/>
      <c r="BJ23" s="242"/>
      <c r="BK23" s="242"/>
      <c r="BL23" s="242"/>
      <c r="BM23" s="242"/>
      <c r="BN23" s="242"/>
      <c r="BO23" s="242"/>
      <c r="BP23" s="242"/>
      <c r="BQ23" s="242"/>
      <c r="BR23" s="242"/>
      <c r="BS23" s="242"/>
      <c r="BT23" s="242"/>
      <c r="BU23" s="242"/>
      <c r="BV23" s="242"/>
      <c r="BW23" s="243"/>
      <c r="BX23" s="248" t="s">
        <v>44</v>
      </c>
      <c r="BY23" s="249"/>
      <c r="BZ23" s="249"/>
      <c r="CA23" s="249"/>
      <c r="CB23" s="249"/>
      <c r="CC23" s="249"/>
      <c r="CD23" s="249"/>
      <c r="CE23" s="249"/>
      <c r="CF23" s="249"/>
      <c r="CG23" s="249"/>
      <c r="CH23" s="249"/>
      <c r="CI23" s="249"/>
      <c r="CJ23" s="249"/>
      <c r="CK23" s="249"/>
      <c r="CL23" s="249"/>
      <c r="CM23" s="249"/>
      <c r="CN23" s="249"/>
      <c r="CO23" s="249"/>
      <c r="CP23" s="249"/>
      <c r="CQ23" s="249"/>
      <c r="CR23" s="249"/>
      <c r="CS23" s="249"/>
      <c r="CT23" s="249"/>
      <c r="CU23" s="249"/>
      <c r="CV23" s="249"/>
      <c r="CW23" s="249"/>
      <c r="CX23" s="249"/>
      <c r="CY23" s="249"/>
      <c r="CZ23" s="250"/>
    </row>
    <row r="24" spans="1:104" s="31" customFormat="1" ht="76.5" customHeight="1">
      <c r="A24" s="32"/>
      <c r="B24" s="247" t="s">
        <v>104</v>
      </c>
      <c r="C24" s="247"/>
      <c r="D24" s="247"/>
      <c r="E24" s="247"/>
      <c r="F24" s="247"/>
      <c r="G24" s="247"/>
      <c r="H24" s="247"/>
      <c r="I24" s="247"/>
      <c r="J24" s="247"/>
      <c r="K24" s="247"/>
      <c r="L24" s="247"/>
      <c r="M24" s="247"/>
      <c r="N24" s="247"/>
      <c r="O24" s="247"/>
      <c r="P24" s="247"/>
      <c r="Q24" s="247"/>
      <c r="R24" s="247"/>
      <c r="S24" s="247"/>
      <c r="T24" s="247"/>
      <c r="U24" s="247"/>
      <c r="V24" s="247"/>
      <c r="W24" s="247"/>
      <c r="X24" s="247"/>
      <c r="Y24" s="247"/>
      <c r="Z24" s="247"/>
      <c r="AA24" s="247"/>
      <c r="AB24" s="247"/>
      <c r="AC24" s="247"/>
      <c r="AD24" s="247"/>
      <c r="AE24" s="247"/>
      <c r="AF24" s="247"/>
      <c r="AG24" s="247"/>
      <c r="AH24" s="247"/>
      <c r="AI24" s="247"/>
      <c r="AJ24" s="247"/>
      <c r="AK24" s="247"/>
      <c r="AL24" s="247"/>
      <c r="AM24" s="247"/>
      <c r="AN24" s="247"/>
      <c r="AO24" s="247"/>
      <c r="AP24" s="247"/>
      <c r="AQ24" s="247"/>
      <c r="AR24" s="247"/>
      <c r="AS24" s="38"/>
      <c r="AT24" s="251" t="s">
        <v>100</v>
      </c>
      <c r="AU24" s="242"/>
      <c r="AV24" s="242"/>
      <c r="AW24" s="242"/>
      <c r="AX24" s="242"/>
      <c r="AY24" s="242"/>
      <c r="AZ24" s="242"/>
      <c r="BA24" s="242"/>
      <c r="BB24" s="242"/>
      <c r="BC24" s="242"/>
      <c r="BD24" s="242"/>
      <c r="BE24" s="242"/>
      <c r="BF24" s="242"/>
      <c r="BG24" s="242"/>
      <c r="BH24" s="242"/>
      <c r="BI24" s="242"/>
      <c r="BJ24" s="242"/>
      <c r="BK24" s="242"/>
      <c r="BL24" s="242"/>
      <c r="BM24" s="242"/>
      <c r="BN24" s="242"/>
      <c r="BO24" s="242"/>
      <c r="BP24" s="242"/>
      <c r="BQ24" s="242"/>
      <c r="BR24" s="242"/>
      <c r="BS24" s="242"/>
      <c r="BT24" s="242"/>
      <c r="BU24" s="242"/>
      <c r="BV24" s="242"/>
      <c r="BW24" s="243"/>
      <c r="BX24" s="248" t="s">
        <v>44</v>
      </c>
      <c r="BY24" s="249"/>
      <c r="BZ24" s="249"/>
      <c r="CA24" s="249"/>
      <c r="CB24" s="249"/>
      <c r="CC24" s="249"/>
      <c r="CD24" s="249"/>
      <c r="CE24" s="249"/>
      <c r="CF24" s="249"/>
      <c r="CG24" s="249"/>
      <c r="CH24" s="249"/>
      <c r="CI24" s="249"/>
      <c r="CJ24" s="249"/>
      <c r="CK24" s="249"/>
      <c r="CL24" s="249"/>
      <c r="CM24" s="249"/>
      <c r="CN24" s="249"/>
      <c r="CO24" s="249"/>
      <c r="CP24" s="249"/>
      <c r="CQ24" s="249"/>
      <c r="CR24" s="249"/>
      <c r="CS24" s="249"/>
      <c r="CT24" s="249"/>
      <c r="CU24" s="249"/>
      <c r="CV24" s="249"/>
      <c r="CW24" s="249"/>
      <c r="CX24" s="249"/>
      <c r="CY24" s="249"/>
      <c r="CZ24" s="250"/>
    </row>
    <row r="25" spans="1:104" s="31" customFormat="1" ht="47.25" customHeight="1">
      <c r="A25" s="32"/>
      <c r="B25" s="247" t="s">
        <v>103</v>
      </c>
      <c r="C25" s="247"/>
      <c r="D25" s="247"/>
      <c r="E25" s="247"/>
      <c r="F25" s="247"/>
      <c r="G25" s="247"/>
      <c r="H25" s="247"/>
      <c r="I25" s="247"/>
      <c r="J25" s="247"/>
      <c r="K25" s="247"/>
      <c r="L25" s="247"/>
      <c r="M25" s="247"/>
      <c r="N25" s="247"/>
      <c r="O25" s="247"/>
      <c r="P25" s="247"/>
      <c r="Q25" s="247"/>
      <c r="R25" s="247"/>
      <c r="S25" s="247"/>
      <c r="T25" s="247"/>
      <c r="U25" s="247"/>
      <c r="V25" s="247"/>
      <c r="W25" s="247"/>
      <c r="X25" s="247"/>
      <c r="Y25" s="247"/>
      <c r="Z25" s="247"/>
      <c r="AA25" s="247"/>
      <c r="AB25" s="247"/>
      <c r="AC25" s="247"/>
      <c r="AD25" s="247"/>
      <c r="AE25" s="247"/>
      <c r="AF25" s="247"/>
      <c r="AG25" s="247"/>
      <c r="AH25" s="247"/>
      <c r="AI25" s="247"/>
      <c r="AJ25" s="247"/>
      <c r="AK25" s="247"/>
      <c r="AL25" s="247"/>
      <c r="AM25" s="247"/>
      <c r="AN25" s="247"/>
      <c r="AO25" s="247"/>
      <c r="AP25" s="247"/>
      <c r="AQ25" s="247"/>
      <c r="AR25" s="247"/>
      <c r="AS25" s="38"/>
      <c r="AT25" s="251" t="s">
        <v>100</v>
      </c>
      <c r="AU25" s="242"/>
      <c r="AV25" s="242"/>
      <c r="AW25" s="242"/>
      <c r="AX25" s="242"/>
      <c r="AY25" s="242"/>
      <c r="AZ25" s="242"/>
      <c r="BA25" s="242"/>
      <c r="BB25" s="242"/>
      <c r="BC25" s="242"/>
      <c r="BD25" s="242"/>
      <c r="BE25" s="242"/>
      <c r="BF25" s="242"/>
      <c r="BG25" s="242"/>
      <c r="BH25" s="242"/>
      <c r="BI25" s="242"/>
      <c r="BJ25" s="242"/>
      <c r="BK25" s="242"/>
      <c r="BL25" s="242"/>
      <c r="BM25" s="242"/>
      <c r="BN25" s="242"/>
      <c r="BO25" s="242"/>
      <c r="BP25" s="242"/>
      <c r="BQ25" s="242"/>
      <c r="BR25" s="242"/>
      <c r="BS25" s="242"/>
      <c r="BT25" s="242"/>
      <c r="BU25" s="242"/>
      <c r="BV25" s="242"/>
      <c r="BW25" s="243"/>
      <c r="BX25" s="248">
        <v>0</v>
      </c>
      <c r="BY25" s="249"/>
      <c r="BZ25" s="249"/>
      <c r="CA25" s="249"/>
      <c r="CB25" s="249"/>
      <c r="CC25" s="249"/>
      <c r="CD25" s="249"/>
      <c r="CE25" s="249"/>
      <c r="CF25" s="249"/>
      <c r="CG25" s="249"/>
      <c r="CH25" s="249"/>
      <c r="CI25" s="249"/>
      <c r="CJ25" s="249"/>
      <c r="CK25" s="249"/>
      <c r="CL25" s="249"/>
      <c r="CM25" s="249"/>
      <c r="CN25" s="249"/>
      <c r="CO25" s="249"/>
      <c r="CP25" s="249"/>
      <c r="CQ25" s="249"/>
      <c r="CR25" s="249"/>
      <c r="CS25" s="249"/>
      <c r="CT25" s="249"/>
      <c r="CU25" s="249"/>
      <c r="CV25" s="249"/>
      <c r="CW25" s="249"/>
      <c r="CX25" s="249"/>
      <c r="CY25" s="249"/>
      <c r="CZ25" s="250"/>
    </row>
    <row r="26" spans="1:104" s="31" customFormat="1" ht="47.25" customHeight="1">
      <c r="A26" s="32"/>
      <c r="B26" s="247" t="s">
        <v>102</v>
      </c>
      <c r="C26" s="247"/>
      <c r="D26" s="247"/>
      <c r="E26" s="247"/>
      <c r="F26" s="247"/>
      <c r="G26" s="247"/>
      <c r="H26" s="247"/>
      <c r="I26" s="247"/>
      <c r="J26" s="247"/>
      <c r="K26" s="247"/>
      <c r="L26" s="247"/>
      <c r="M26" s="247"/>
      <c r="N26" s="247"/>
      <c r="O26" s="247"/>
      <c r="P26" s="247"/>
      <c r="Q26" s="247"/>
      <c r="R26" s="247"/>
      <c r="S26" s="247"/>
      <c r="T26" s="247"/>
      <c r="U26" s="247"/>
      <c r="V26" s="247"/>
      <c r="W26" s="247"/>
      <c r="X26" s="247"/>
      <c r="Y26" s="247"/>
      <c r="Z26" s="247"/>
      <c r="AA26" s="247"/>
      <c r="AB26" s="247"/>
      <c r="AC26" s="247"/>
      <c r="AD26" s="247"/>
      <c r="AE26" s="247"/>
      <c r="AF26" s="247"/>
      <c r="AG26" s="247"/>
      <c r="AH26" s="247"/>
      <c r="AI26" s="247"/>
      <c r="AJ26" s="247"/>
      <c r="AK26" s="247"/>
      <c r="AL26" s="247"/>
      <c r="AM26" s="247"/>
      <c r="AN26" s="247"/>
      <c r="AO26" s="247"/>
      <c r="AP26" s="247"/>
      <c r="AQ26" s="247"/>
      <c r="AR26" s="247"/>
      <c r="AS26" s="38"/>
      <c r="AT26" s="251" t="s">
        <v>100</v>
      </c>
      <c r="AU26" s="242"/>
      <c r="AV26" s="242"/>
      <c r="AW26" s="242"/>
      <c r="AX26" s="242"/>
      <c r="AY26" s="242"/>
      <c r="AZ26" s="242"/>
      <c r="BA26" s="242"/>
      <c r="BB26" s="242"/>
      <c r="BC26" s="242"/>
      <c r="BD26" s="242"/>
      <c r="BE26" s="242"/>
      <c r="BF26" s="242"/>
      <c r="BG26" s="242"/>
      <c r="BH26" s="242"/>
      <c r="BI26" s="242"/>
      <c r="BJ26" s="242"/>
      <c r="BK26" s="242"/>
      <c r="BL26" s="242"/>
      <c r="BM26" s="242"/>
      <c r="BN26" s="242"/>
      <c r="BO26" s="242"/>
      <c r="BP26" s="242"/>
      <c r="BQ26" s="242"/>
      <c r="BR26" s="242"/>
      <c r="BS26" s="242"/>
      <c r="BT26" s="242"/>
      <c r="BU26" s="242"/>
      <c r="BV26" s="242"/>
      <c r="BW26" s="243"/>
      <c r="BX26" s="248">
        <v>0</v>
      </c>
      <c r="BY26" s="249"/>
      <c r="BZ26" s="249"/>
      <c r="CA26" s="249"/>
      <c r="CB26" s="249"/>
      <c r="CC26" s="249"/>
      <c r="CD26" s="249"/>
      <c r="CE26" s="249"/>
      <c r="CF26" s="249"/>
      <c r="CG26" s="249"/>
      <c r="CH26" s="249"/>
      <c r="CI26" s="249"/>
      <c r="CJ26" s="249"/>
      <c r="CK26" s="249"/>
      <c r="CL26" s="249"/>
      <c r="CM26" s="249"/>
      <c r="CN26" s="249"/>
      <c r="CO26" s="249"/>
      <c r="CP26" s="249"/>
      <c r="CQ26" s="249"/>
      <c r="CR26" s="249"/>
      <c r="CS26" s="249"/>
      <c r="CT26" s="249"/>
      <c r="CU26" s="249"/>
      <c r="CV26" s="249"/>
      <c r="CW26" s="249"/>
      <c r="CX26" s="249"/>
      <c r="CY26" s="249"/>
      <c r="CZ26" s="250"/>
    </row>
    <row r="27" spans="1:104" s="31" customFormat="1" ht="47.25" customHeight="1">
      <c r="A27" s="32"/>
      <c r="B27" s="247" t="s">
        <v>101</v>
      </c>
      <c r="C27" s="247"/>
      <c r="D27" s="247"/>
      <c r="E27" s="247"/>
      <c r="F27" s="247"/>
      <c r="G27" s="247"/>
      <c r="H27" s="247"/>
      <c r="I27" s="247"/>
      <c r="J27" s="247"/>
      <c r="K27" s="247"/>
      <c r="L27" s="247"/>
      <c r="M27" s="247"/>
      <c r="N27" s="247"/>
      <c r="O27" s="247"/>
      <c r="P27" s="247"/>
      <c r="Q27" s="247"/>
      <c r="R27" s="247"/>
      <c r="S27" s="247"/>
      <c r="T27" s="247"/>
      <c r="U27" s="247"/>
      <c r="V27" s="247"/>
      <c r="W27" s="247"/>
      <c r="X27" s="247"/>
      <c r="Y27" s="247"/>
      <c r="Z27" s="247"/>
      <c r="AA27" s="247"/>
      <c r="AB27" s="247"/>
      <c r="AC27" s="247"/>
      <c r="AD27" s="247"/>
      <c r="AE27" s="247"/>
      <c r="AF27" s="247"/>
      <c r="AG27" s="247"/>
      <c r="AH27" s="247"/>
      <c r="AI27" s="247"/>
      <c r="AJ27" s="247"/>
      <c r="AK27" s="247"/>
      <c r="AL27" s="247"/>
      <c r="AM27" s="247"/>
      <c r="AN27" s="247"/>
      <c r="AO27" s="247"/>
      <c r="AP27" s="247"/>
      <c r="AQ27" s="247"/>
      <c r="AR27" s="247"/>
      <c r="AS27" s="38"/>
      <c r="AT27" s="251" t="s">
        <v>100</v>
      </c>
      <c r="AU27" s="242"/>
      <c r="AV27" s="242"/>
      <c r="AW27" s="242"/>
      <c r="AX27" s="242"/>
      <c r="AY27" s="242"/>
      <c r="AZ27" s="242"/>
      <c r="BA27" s="242"/>
      <c r="BB27" s="242"/>
      <c r="BC27" s="242"/>
      <c r="BD27" s="242"/>
      <c r="BE27" s="242"/>
      <c r="BF27" s="242"/>
      <c r="BG27" s="242"/>
      <c r="BH27" s="242"/>
      <c r="BI27" s="242"/>
      <c r="BJ27" s="242"/>
      <c r="BK27" s="242"/>
      <c r="BL27" s="242"/>
      <c r="BM27" s="242"/>
      <c r="BN27" s="242"/>
      <c r="BO27" s="242"/>
      <c r="BP27" s="242"/>
      <c r="BQ27" s="242"/>
      <c r="BR27" s="242"/>
      <c r="BS27" s="242"/>
      <c r="BT27" s="242"/>
      <c r="BU27" s="242"/>
      <c r="BV27" s="242"/>
      <c r="BW27" s="243"/>
      <c r="BX27" s="248" t="s">
        <v>44</v>
      </c>
      <c r="BY27" s="249"/>
      <c r="BZ27" s="249"/>
      <c r="CA27" s="249"/>
      <c r="CB27" s="249"/>
      <c r="CC27" s="249"/>
      <c r="CD27" s="249"/>
      <c r="CE27" s="249"/>
      <c r="CF27" s="249"/>
      <c r="CG27" s="249"/>
      <c r="CH27" s="249"/>
      <c r="CI27" s="249"/>
      <c r="CJ27" s="249"/>
      <c r="CK27" s="249"/>
      <c r="CL27" s="249"/>
      <c r="CM27" s="249"/>
      <c r="CN27" s="249"/>
      <c r="CO27" s="249"/>
      <c r="CP27" s="249"/>
      <c r="CQ27" s="249"/>
      <c r="CR27" s="249"/>
      <c r="CS27" s="249"/>
      <c r="CT27" s="249"/>
      <c r="CU27" s="249"/>
      <c r="CV27" s="249"/>
      <c r="CW27" s="249"/>
      <c r="CX27" s="249"/>
      <c r="CY27" s="249"/>
      <c r="CZ27" s="250"/>
    </row>
    <row r="29" spans="1:104" s="1" customFormat="1" ht="15.75">
      <c r="A29" s="100"/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  <c r="BC29" s="100"/>
      <c r="BD29" s="100"/>
      <c r="BE29" s="100"/>
      <c r="BF29" s="100"/>
      <c r="BG29" s="100"/>
      <c r="BH29" s="100"/>
      <c r="BI29" s="100"/>
      <c r="BJ29" s="100"/>
      <c r="BK29" s="100"/>
      <c r="BL29" s="100"/>
      <c r="BM29" s="100"/>
      <c r="BN29" s="100"/>
      <c r="BO29" s="100"/>
      <c r="BP29" s="100"/>
      <c r="BQ29" s="100"/>
      <c r="BR29" s="100"/>
      <c r="BS29" s="100"/>
      <c r="BT29" s="100"/>
      <c r="BU29" s="100"/>
      <c r="BV29" s="100"/>
      <c r="BW29" s="100"/>
      <c r="BX29" s="100"/>
      <c r="BY29" s="100"/>
      <c r="BZ29" s="100"/>
      <c r="CA29" s="100"/>
      <c r="CB29" s="100"/>
      <c r="CC29" s="100"/>
      <c r="CD29" s="100"/>
      <c r="CE29" s="100"/>
      <c r="CF29" s="100"/>
      <c r="CG29" s="100"/>
      <c r="CH29" s="100"/>
      <c r="CI29" s="100"/>
      <c r="CJ29" s="100"/>
      <c r="CK29" s="100"/>
      <c r="CL29" s="100"/>
      <c r="CM29" s="100"/>
      <c r="CN29" s="100"/>
      <c r="CO29" s="100"/>
      <c r="CP29" s="100"/>
      <c r="CQ29" s="100"/>
      <c r="CR29" s="100"/>
      <c r="CS29" s="100"/>
      <c r="CT29" s="100"/>
      <c r="CU29" s="100"/>
      <c r="CV29" s="100"/>
      <c r="CW29" s="100"/>
      <c r="CX29" s="100"/>
      <c r="CY29" s="100"/>
      <c r="CZ29" s="100"/>
    </row>
    <row r="30" spans="1:104" s="3" customFormat="1" ht="13.5" customHeight="1">
      <c r="A30" s="103" t="s">
        <v>15</v>
      </c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 t="s">
        <v>16</v>
      </c>
      <c r="AM30" s="103"/>
      <c r="AN30" s="103"/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  <c r="BD30" s="103"/>
      <c r="BE30" s="103"/>
      <c r="BF30" s="103"/>
      <c r="BG30" s="103"/>
      <c r="BH30" s="103"/>
      <c r="BI30" s="103"/>
      <c r="BJ30" s="103"/>
      <c r="BK30" s="103"/>
      <c r="BL30" s="103"/>
      <c r="BM30" s="103"/>
      <c r="BN30" s="103"/>
      <c r="BO30" s="103"/>
      <c r="BP30" s="103"/>
      <c r="BQ30" s="103"/>
      <c r="BR30" s="103"/>
      <c r="BS30" s="103"/>
      <c r="BT30" s="103"/>
      <c r="BU30" s="103"/>
      <c r="BV30" s="103"/>
      <c r="BW30" s="103" t="s">
        <v>17</v>
      </c>
      <c r="BX30" s="103"/>
      <c r="BY30" s="103"/>
      <c r="BZ30" s="103"/>
      <c r="CA30" s="103"/>
      <c r="CB30" s="103"/>
      <c r="CC30" s="103"/>
      <c r="CD30" s="103"/>
      <c r="CE30" s="103"/>
      <c r="CF30" s="103"/>
      <c r="CG30" s="103"/>
      <c r="CH30" s="103"/>
      <c r="CI30" s="103"/>
      <c r="CJ30" s="103"/>
      <c r="CK30" s="103"/>
      <c r="CL30" s="103"/>
      <c r="CM30" s="103"/>
      <c r="CN30" s="103"/>
      <c r="CO30" s="103"/>
      <c r="CP30" s="103"/>
      <c r="CQ30" s="103"/>
      <c r="CR30" s="103"/>
      <c r="CS30" s="103"/>
      <c r="CT30" s="103"/>
      <c r="CU30" s="103"/>
      <c r="CV30" s="103"/>
      <c r="CW30" s="103"/>
      <c r="CX30" s="103"/>
      <c r="CY30" s="103"/>
      <c r="CZ30" s="103"/>
    </row>
    <row r="31" ht="3" customHeight="1"/>
  </sheetData>
  <sheetProtection/>
  <mergeCells count="69">
    <mergeCell ref="AT26:BW26"/>
    <mergeCell ref="BX22:CZ22"/>
    <mergeCell ref="B23:AR23"/>
    <mergeCell ref="AT23:BW23"/>
    <mergeCell ref="BX23:CZ23"/>
    <mergeCell ref="AT24:BW24"/>
    <mergeCell ref="AT25:BW25"/>
    <mergeCell ref="B25:AR25"/>
    <mergeCell ref="B22:AR22"/>
    <mergeCell ref="AT22:BW22"/>
    <mergeCell ref="A30:AK30"/>
    <mergeCell ref="AL30:BV30"/>
    <mergeCell ref="BW30:CZ30"/>
    <mergeCell ref="B27:AR27"/>
    <mergeCell ref="AT27:BW27"/>
    <mergeCell ref="BX27:CZ27"/>
    <mergeCell ref="A29:AK29"/>
    <mergeCell ref="AL29:BV29"/>
    <mergeCell ref="BW29:CZ29"/>
    <mergeCell ref="B19:AR19"/>
    <mergeCell ref="AT19:BW19"/>
    <mergeCell ref="BX19:CZ19"/>
    <mergeCell ref="B20:AR20"/>
    <mergeCell ref="AT20:BW20"/>
    <mergeCell ref="BX20:CZ20"/>
    <mergeCell ref="B17:AS17"/>
    <mergeCell ref="AT17:BW17"/>
    <mergeCell ref="B16:AS16"/>
    <mergeCell ref="AT16:BW16"/>
    <mergeCell ref="BX17:CZ17"/>
    <mergeCell ref="B18:AS18"/>
    <mergeCell ref="AT18:BW18"/>
    <mergeCell ref="BX18:CZ18"/>
    <mergeCell ref="BX16:CZ16"/>
    <mergeCell ref="B14:AS14"/>
    <mergeCell ref="AT15:BW15"/>
    <mergeCell ref="BX15:CZ15"/>
    <mergeCell ref="B15:AS15"/>
    <mergeCell ref="B13:AS13"/>
    <mergeCell ref="AT13:BW13"/>
    <mergeCell ref="BX14:CZ14"/>
    <mergeCell ref="AT11:BW11"/>
    <mergeCell ref="BX11:CZ11"/>
    <mergeCell ref="B12:AS12"/>
    <mergeCell ref="BX8:CZ8"/>
    <mergeCell ref="AT8:BW8"/>
    <mergeCell ref="A8:AS8"/>
    <mergeCell ref="AT12:BW12"/>
    <mergeCell ref="BX12:CZ12"/>
    <mergeCell ref="B21:AR21"/>
    <mergeCell ref="B24:AR24"/>
    <mergeCell ref="A3:CZ3"/>
    <mergeCell ref="BX13:CZ13"/>
    <mergeCell ref="AT9:BW9"/>
    <mergeCell ref="B9:AS9"/>
    <mergeCell ref="B11:AS11"/>
    <mergeCell ref="BX9:CZ9"/>
    <mergeCell ref="F5:CU5"/>
    <mergeCell ref="F6:CU6"/>
    <mergeCell ref="B10:AS10"/>
    <mergeCell ref="AT10:BW10"/>
    <mergeCell ref="BX10:CZ10"/>
    <mergeCell ref="B26:AR26"/>
    <mergeCell ref="BX26:CZ26"/>
    <mergeCell ref="BX24:CZ24"/>
    <mergeCell ref="BX25:CZ25"/>
    <mergeCell ref="AT14:BW14"/>
    <mergeCell ref="AT21:BW21"/>
    <mergeCell ref="BX21:CZ21"/>
  </mergeCells>
  <printOptions/>
  <pageMargins left="0.7874015748031497" right="0.5905511811023623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CZ26"/>
  <sheetViews>
    <sheetView tabSelected="1" view="pageBreakPreview" zoomScaleSheetLayoutView="100" zoomScalePageLayoutView="0" workbookViewId="0" topLeftCell="A1">
      <selection activeCell="EV8" sqref="ER8:EV8"/>
    </sheetView>
  </sheetViews>
  <sheetFormatPr defaultColWidth="0.875" defaultRowHeight="12.75"/>
  <cols>
    <col min="1" max="16384" width="0.875" style="4" customWidth="1"/>
  </cols>
  <sheetData>
    <row r="1" s="1" customFormat="1" ht="15.75">
      <c r="CZ1" s="2"/>
    </row>
    <row r="2" s="1" customFormat="1" ht="15.75"/>
    <row r="3" spans="1:104" s="1" customFormat="1" ht="30" customHeight="1">
      <c r="A3" s="118" t="s">
        <v>137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8"/>
      <c r="AW3" s="118"/>
      <c r="AX3" s="118"/>
      <c r="AY3" s="118"/>
      <c r="AZ3" s="118"/>
      <c r="BA3" s="118"/>
      <c r="BB3" s="118"/>
      <c r="BC3" s="118"/>
      <c r="BD3" s="118"/>
      <c r="BE3" s="118"/>
      <c r="BF3" s="118"/>
      <c r="BG3" s="118"/>
      <c r="BH3" s="118"/>
      <c r="BI3" s="118"/>
      <c r="BJ3" s="118"/>
      <c r="BK3" s="118"/>
      <c r="BL3" s="118"/>
      <c r="BM3" s="118"/>
      <c r="BN3" s="118"/>
      <c r="BO3" s="118"/>
      <c r="BP3" s="118"/>
      <c r="BQ3" s="118"/>
      <c r="BR3" s="118"/>
      <c r="BS3" s="118"/>
      <c r="BT3" s="118"/>
      <c r="BU3" s="118"/>
      <c r="BV3" s="118"/>
      <c r="BW3" s="118"/>
      <c r="BX3" s="118"/>
      <c r="BY3" s="118"/>
      <c r="BZ3" s="118"/>
      <c r="CA3" s="118"/>
      <c r="CB3" s="118"/>
      <c r="CC3" s="118"/>
      <c r="CD3" s="118"/>
      <c r="CE3" s="118"/>
      <c r="CF3" s="118"/>
      <c r="CG3" s="118"/>
      <c r="CH3" s="118"/>
      <c r="CI3" s="118"/>
      <c r="CJ3" s="118"/>
      <c r="CK3" s="118"/>
      <c r="CL3" s="118"/>
      <c r="CM3" s="118"/>
      <c r="CN3" s="118"/>
      <c r="CO3" s="118"/>
      <c r="CP3" s="118"/>
      <c r="CQ3" s="118"/>
      <c r="CR3" s="118"/>
      <c r="CS3" s="118"/>
      <c r="CT3" s="118"/>
      <c r="CU3" s="118"/>
      <c r="CV3" s="118"/>
      <c r="CW3" s="118"/>
      <c r="CX3" s="118"/>
      <c r="CY3" s="118"/>
      <c r="CZ3" s="118"/>
    </row>
    <row r="4" s="1" customFormat="1" ht="15.75"/>
    <row r="5" spans="6:99" s="1" customFormat="1" ht="15.75">
      <c r="F5" s="100" t="s">
        <v>202</v>
      </c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R5" s="100"/>
      <c r="AS5" s="100"/>
      <c r="AT5" s="100"/>
      <c r="AU5" s="100"/>
      <c r="AV5" s="100"/>
      <c r="AW5" s="100"/>
      <c r="AX5" s="100"/>
      <c r="AY5" s="100"/>
      <c r="AZ5" s="100"/>
      <c r="BA5" s="100"/>
      <c r="BB5" s="100"/>
      <c r="BC5" s="100"/>
      <c r="BD5" s="100"/>
      <c r="BE5" s="100"/>
      <c r="BF5" s="100"/>
      <c r="BG5" s="100"/>
      <c r="BH5" s="100"/>
      <c r="BI5" s="100"/>
      <c r="BJ5" s="100"/>
      <c r="BK5" s="100"/>
      <c r="BL5" s="100"/>
      <c r="BM5" s="100"/>
      <c r="BN5" s="100"/>
      <c r="BO5" s="100"/>
      <c r="BP5" s="100"/>
      <c r="BQ5" s="100"/>
      <c r="BR5" s="100"/>
      <c r="BS5" s="100"/>
      <c r="BT5" s="100"/>
      <c r="BU5" s="100"/>
      <c r="BV5" s="100"/>
      <c r="BW5" s="100"/>
      <c r="BX5" s="100"/>
      <c r="BY5" s="100"/>
      <c r="BZ5" s="100"/>
      <c r="CA5" s="100"/>
      <c r="CB5" s="100"/>
      <c r="CC5" s="100"/>
      <c r="CD5" s="100"/>
      <c r="CE5" s="100"/>
      <c r="CF5" s="100"/>
      <c r="CG5" s="100"/>
      <c r="CH5" s="100"/>
      <c r="CI5" s="100"/>
      <c r="CJ5" s="100"/>
      <c r="CK5" s="100"/>
      <c r="CL5" s="100"/>
      <c r="CM5" s="100"/>
      <c r="CN5" s="100"/>
      <c r="CO5" s="100"/>
      <c r="CP5" s="100"/>
      <c r="CQ5" s="100"/>
      <c r="CR5" s="100"/>
      <c r="CS5" s="100"/>
      <c r="CT5" s="100"/>
      <c r="CU5" s="100"/>
    </row>
    <row r="6" spans="6:99" s="1" customFormat="1" ht="15.75">
      <c r="F6" s="103" t="s">
        <v>87</v>
      </c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  <c r="BG6" s="103"/>
      <c r="BH6" s="103"/>
      <c r="BI6" s="103"/>
      <c r="BJ6" s="103"/>
      <c r="BK6" s="103"/>
      <c r="BL6" s="103"/>
      <c r="BM6" s="103"/>
      <c r="BN6" s="103"/>
      <c r="BO6" s="103"/>
      <c r="BP6" s="103"/>
      <c r="BQ6" s="103"/>
      <c r="BR6" s="103"/>
      <c r="BS6" s="103"/>
      <c r="BT6" s="103"/>
      <c r="BU6" s="103"/>
      <c r="BV6" s="103"/>
      <c r="BW6" s="103"/>
      <c r="BX6" s="103"/>
      <c r="BY6" s="103"/>
      <c r="BZ6" s="103"/>
      <c r="CA6" s="103"/>
      <c r="CB6" s="103"/>
      <c r="CC6" s="103"/>
      <c r="CD6" s="103"/>
      <c r="CE6" s="103"/>
      <c r="CF6" s="103"/>
      <c r="CG6" s="103"/>
      <c r="CH6" s="103"/>
      <c r="CI6" s="103"/>
      <c r="CJ6" s="103"/>
      <c r="CK6" s="103"/>
      <c r="CL6" s="103"/>
      <c r="CM6" s="103"/>
      <c r="CN6" s="103"/>
      <c r="CO6" s="103"/>
      <c r="CP6" s="103"/>
      <c r="CQ6" s="103"/>
      <c r="CR6" s="103"/>
      <c r="CS6" s="103"/>
      <c r="CT6" s="103"/>
      <c r="CU6" s="103"/>
    </row>
    <row r="7" s="1" customFormat="1" ht="15.75"/>
    <row r="8" spans="1:104" s="31" customFormat="1" ht="46.5" customHeight="1">
      <c r="A8" s="143" t="s">
        <v>39</v>
      </c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45"/>
      <c r="AO8" s="143" t="s">
        <v>136</v>
      </c>
      <c r="AP8" s="144"/>
      <c r="AQ8" s="144"/>
      <c r="AR8" s="144"/>
      <c r="AS8" s="144"/>
      <c r="AT8" s="144"/>
      <c r="AU8" s="144"/>
      <c r="AV8" s="144"/>
      <c r="AW8" s="144"/>
      <c r="AX8" s="144"/>
      <c r="AY8" s="144"/>
      <c r="AZ8" s="144"/>
      <c r="BA8" s="144"/>
      <c r="BB8" s="144"/>
      <c r="BC8" s="144"/>
      <c r="BD8" s="144"/>
      <c r="BE8" s="144"/>
      <c r="BF8" s="144"/>
      <c r="BG8" s="144"/>
      <c r="BH8" s="144"/>
      <c r="BI8" s="144"/>
      <c r="BJ8" s="145"/>
      <c r="BK8" s="143" t="s">
        <v>72</v>
      </c>
      <c r="BL8" s="144"/>
      <c r="BM8" s="144"/>
      <c r="BN8" s="144"/>
      <c r="BO8" s="144"/>
      <c r="BP8" s="144"/>
      <c r="BQ8" s="144"/>
      <c r="BR8" s="144"/>
      <c r="BS8" s="144"/>
      <c r="BT8" s="144"/>
      <c r="BU8" s="144"/>
      <c r="BV8" s="144"/>
      <c r="BW8" s="144"/>
      <c r="BX8" s="144"/>
      <c r="BY8" s="144"/>
      <c r="BZ8" s="144"/>
      <c r="CA8" s="144"/>
      <c r="CB8" s="144"/>
      <c r="CC8" s="144"/>
      <c r="CD8" s="144"/>
      <c r="CE8" s="144"/>
      <c r="CF8" s="144"/>
      <c r="CG8" s="144"/>
      <c r="CH8" s="144"/>
      <c r="CI8" s="144"/>
      <c r="CJ8" s="144"/>
      <c r="CK8" s="144"/>
      <c r="CL8" s="144"/>
      <c r="CM8" s="144"/>
      <c r="CN8" s="144"/>
      <c r="CO8" s="144"/>
      <c r="CP8" s="144"/>
      <c r="CQ8" s="144"/>
      <c r="CR8" s="144"/>
      <c r="CS8" s="144"/>
      <c r="CT8" s="144"/>
      <c r="CU8" s="144"/>
      <c r="CV8" s="144"/>
      <c r="CW8" s="144"/>
      <c r="CX8" s="144"/>
      <c r="CY8" s="144"/>
      <c r="CZ8" s="145"/>
    </row>
    <row r="9" spans="1:104" s="9" customFormat="1" ht="75" customHeight="1">
      <c r="A9" s="17"/>
      <c r="B9" s="136" t="s">
        <v>135</v>
      </c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M9" s="136"/>
      <c r="AN9" s="24"/>
      <c r="AO9" s="128" t="s">
        <v>127</v>
      </c>
      <c r="AP9" s="129"/>
      <c r="AQ9" s="129"/>
      <c r="AR9" s="129"/>
      <c r="AS9" s="129"/>
      <c r="AT9" s="129"/>
      <c r="AU9" s="129"/>
      <c r="AV9" s="129"/>
      <c r="AW9" s="129"/>
      <c r="AX9" s="129"/>
      <c r="AY9" s="129"/>
      <c r="AZ9" s="129"/>
      <c r="BA9" s="129"/>
      <c r="BB9" s="129"/>
      <c r="BC9" s="129"/>
      <c r="BD9" s="129"/>
      <c r="BE9" s="129"/>
      <c r="BF9" s="129"/>
      <c r="BG9" s="129"/>
      <c r="BH9" s="129"/>
      <c r="BI9" s="129"/>
      <c r="BJ9" s="130"/>
      <c r="BK9" s="91"/>
      <c r="BL9" s="144">
        <f>'4.1'!BX21</f>
        <v>1</v>
      </c>
      <c r="BM9" s="144"/>
      <c r="BN9" s="144"/>
      <c r="BO9" s="144"/>
      <c r="BP9" s="144"/>
      <c r="BQ9" s="144"/>
      <c r="BR9" s="144"/>
      <c r="BS9" s="144"/>
      <c r="BT9" s="144"/>
      <c r="BU9" s="144"/>
      <c r="BV9" s="144"/>
      <c r="BW9" s="144"/>
      <c r="BX9" s="144"/>
      <c r="BY9" s="144"/>
      <c r="BZ9" s="144"/>
      <c r="CA9" s="144"/>
      <c r="CB9" s="144"/>
      <c r="CC9" s="144"/>
      <c r="CD9" s="144"/>
      <c r="CE9" s="144"/>
      <c r="CF9" s="144"/>
      <c r="CG9" s="144"/>
      <c r="CH9" s="144"/>
      <c r="CI9" s="144"/>
      <c r="CJ9" s="144"/>
      <c r="CK9" s="144"/>
      <c r="CL9" s="144"/>
      <c r="CM9" s="144"/>
      <c r="CN9" s="144"/>
      <c r="CO9" s="144"/>
      <c r="CP9" s="144"/>
      <c r="CQ9" s="144"/>
      <c r="CR9" s="144"/>
      <c r="CS9" s="144"/>
      <c r="CT9" s="144"/>
      <c r="CU9" s="144"/>
      <c r="CV9" s="144"/>
      <c r="CW9" s="144"/>
      <c r="CX9" s="144"/>
      <c r="CY9" s="144"/>
      <c r="CZ9" s="92"/>
    </row>
    <row r="10" spans="1:104" s="9" customFormat="1" ht="15">
      <c r="A10" s="41"/>
      <c r="B10" s="138"/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138"/>
      <c r="AK10" s="138"/>
      <c r="AL10" s="138"/>
      <c r="AM10" s="138"/>
      <c r="AN10" s="40"/>
      <c r="AO10" s="131"/>
      <c r="AP10" s="132"/>
      <c r="AQ10" s="132"/>
      <c r="AR10" s="132"/>
      <c r="AS10" s="132"/>
      <c r="AT10" s="132"/>
      <c r="AU10" s="132"/>
      <c r="AV10" s="132"/>
      <c r="AW10" s="132"/>
      <c r="AX10" s="132"/>
      <c r="AY10" s="132"/>
      <c r="AZ10" s="132"/>
      <c r="BA10" s="132"/>
      <c r="BB10" s="132"/>
      <c r="BC10" s="132"/>
      <c r="BD10" s="132"/>
      <c r="BE10" s="132"/>
      <c r="BF10" s="132"/>
      <c r="BG10" s="132"/>
      <c r="BH10" s="132"/>
      <c r="BI10" s="132"/>
      <c r="BJ10" s="133"/>
      <c r="BK10" s="93"/>
      <c r="BL10" s="264"/>
      <c r="BM10" s="264"/>
      <c r="BN10" s="264"/>
      <c r="BO10" s="264"/>
      <c r="BP10" s="264"/>
      <c r="BQ10" s="264"/>
      <c r="BR10" s="264"/>
      <c r="BS10" s="264"/>
      <c r="BT10" s="264"/>
      <c r="BU10" s="264"/>
      <c r="BV10" s="264"/>
      <c r="BW10" s="264"/>
      <c r="BX10" s="264"/>
      <c r="BY10" s="264"/>
      <c r="BZ10" s="264"/>
      <c r="CA10" s="264"/>
      <c r="CB10" s="264"/>
      <c r="CC10" s="264"/>
      <c r="CD10" s="264"/>
      <c r="CE10" s="264"/>
      <c r="CF10" s="264"/>
      <c r="CG10" s="264"/>
      <c r="CH10" s="264"/>
      <c r="CI10" s="264"/>
      <c r="CJ10" s="264"/>
      <c r="CK10" s="264"/>
      <c r="CL10" s="264"/>
      <c r="CM10" s="264"/>
      <c r="CN10" s="264"/>
      <c r="CO10" s="264"/>
      <c r="CP10" s="264"/>
      <c r="CQ10" s="264"/>
      <c r="CR10" s="264"/>
      <c r="CS10" s="264"/>
      <c r="CT10" s="264"/>
      <c r="CU10" s="264"/>
      <c r="CV10" s="264"/>
      <c r="CW10" s="264"/>
      <c r="CX10" s="264"/>
      <c r="CY10" s="264"/>
      <c r="CZ10" s="94"/>
    </row>
    <row r="11" spans="1:104" s="9" customFormat="1" ht="31.5" customHeight="1">
      <c r="A11" s="17"/>
      <c r="B11" s="136" t="s">
        <v>134</v>
      </c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24"/>
      <c r="AO11" s="128" t="s">
        <v>127</v>
      </c>
      <c r="AP11" s="129"/>
      <c r="AQ11" s="129"/>
      <c r="AR11" s="129"/>
      <c r="AS11" s="129"/>
      <c r="AT11" s="129"/>
      <c r="AU11" s="129"/>
      <c r="AV11" s="129"/>
      <c r="AW11" s="129"/>
      <c r="AX11" s="129"/>
      <c r="AY11" s="129"/>
      <c r="AZ11" s="129"/>
      <c r="BA11" s="129"/>
      <c r="BB11" s="129"/>
      <c r="BC11" s="129"/>
      <c r="BD11" s="129"/>
      <c r="BE11" s="129"/>
      <c r="BF11" s="129"/>
      <c r="BG11" s="129"/>
      <c r="BH11" s="129"/>
      <c r="BI11" s="129"/>
      <c r="BJ11" s="130"/>
      <c r="BK11" s="91"/>
      <c r="BL11" s="144" t="s">
        <v>44</v>
      </c>
      <c r="BM11" s="144"/>
      <c r="BN11" s="144"/>
      <c r="BO11" s="144"/>
      <c r="BP11" s="144"/>
      <c r="BQ11" s="144"/>
      <c r="BR11" s="144"/>
      <c r="BS11" s="144"/>
      <c r="BT11" s="144"/>
      <c r="BU11" s="144"/>
      <c r="BV11" s="144"/>
      <c r="BW11" s="144"/>
      <c r="BX11" s="144"/>
      <c r="BY11" s="144"/>
      <c r="BZ11" s="144"/>
      <c r="CA11" s="144"/>
      <c r="CB11" s="144"/>
      <c r="CC11" s="144"/>
      <c r="CD11" s="144"/>
      <c r="CE11" s="144"/>
      <c r="CF11" s="144"/>
      <c r="CG11" s="144"/>
      <c r="CH11" s="144"/>
      <c r="CI11" s="144"/>
      <c r="CJ11" s="144"/>
      <c r="CK11" s="144"/>
      <c r="CL11" s="144"/>
      <c r="CM11" s="144"/>
      <c r="CN11" s="144"/>
      <c r="CO11" s="144"/>
      <c r="CP11" s="144"/>
      <c r="CQ11" s="144"/>
      <c r="CR11" s="144"/>
      <c r="CS11" s="144"/>
      <c r="CT11" s="144"/>
      <c r="CU11" s="144"/>
      <c r="CV11" s="144"/>
      <c r="CW11" s="144"/>
      <c r="CX11" s="144"/>
      <c r="CY11" s="144"/>
      <c r="CZ11" s="92"/>
    </row>
    <row r="12" spans="1:104" s="9" customFormat="1" ht="16.5" customHeight="1">
      <c r="A12" s="41"/>
      <c r="B12" s="138"/>
      <c r="C12" s="138"/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38"/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  <c r="AI12" s="138"/>
      <c r="AJ12" s="138"/>
      <c r="AK12" s="138"/>
      <c r="AL12" s="138"/>
      <c r="AM12" s="138"/>
      <c r="AN12" s="40"/>
      <c r="AO12" s="131"/>
      <c r="AP12" s="132"/>
      <c r="AQ12" s="132"/>
      <c r="AR12" s="132"/>
      <c r="AS12" s="132"/>
      <c r="AT12" s="132"/>
      <c r="AU12" s="132"/>
      <c r="AV12" s="132"/>
      <c r="AW12" s="132"/>
      <c r="AX12" s="132"/>
      <c r="AY12" s="132"/>
      <c r="AZ12" s="132"/>
      <c r="BA12" s="132"/>
      <c r="BB12" s="132"/>
      <c r="BC12" s="132"/>
      <c r="BD12" s="132"/>
      <c r="BE12" s="132"/>
      <c r="BF12" s="132"/>
      <c r="BG12" s="132"/>
      <c r="BH12" s="132"/>
      <c r="BI12" s="132"/>
      <c r="BJ12" s="133"/>
      <c r="BK12" s="93"/>
      <c r="BL12" s="264"/>
      <c r="BM12" s="264"/>
      <c r="BN12" s="264"/>
      <c r="BO12" s="264"/>
      <c r="BP12" s="264"/>
      <c r="BQ12" s="264"/>
      <c r="BR12" s="264"/>
      <c r="BS12" s="264"/>
      <c r="BT12" s="264"/>
      <c r="BU12" s="264"/>
      <c r="BV12" s="264"/>
      <c r="BW12" s="264"/>
      <c r="BX12" s="264"/>
      <c r="BY12" s="264"/>
      <c r="BZ12" s="264"/>
      <c r="CA12" s="264"/>
      <c r="CB12" s="264"/>
      <c r="CC12" s="264"/>
      <c r="CD12" s="264"/>
      <c r="CE12" s="264"/>
      <c r="CF12" s="264"/>
      <c r="CG12" s="264"/>
      <c r="CH12" s="264"/>
      <c r="CI12" s="264"/>
      <c r="CJ12" s="264"/>
      <c r="CK12" s="264"/>
      <c r="CL12" s="264"/>
      <c r="CM12" s="264"/>
      <c r="CN12" s="264"/>
      <c r="CO12" s="264"/>
      <c r="CP12" s="264"/>
      <c r="CQ12" s="264"/>
      <c r="CR12" s="264"/>
      <c r="CS12" s="264"/>
      <c r="CT12" s="264"/>
      <c r="CU12" s="264"/>
      <c r="CV12" s="264"/>
      <c r="CW12" s="264"/>
      <c r="CX12" s="264"/>
      <c r="CY12" s="264"/>
      <c r="CZ12" s="94"/>
    </row>
    <row r="13" spans="1:104" s="9" customFormat="1" ht="31.5" customHeight="1">
      <c r="A13" s="17"/>
      <c r="B13" s="136" t="s">
        <v>133</v>
      </c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36"/>
      <c r="AG13" s="136"/>
      <c r="AH13" s="136"/>
      <c r="AI13" s="136"/>
      <c r="AJ13" s="136"/>
      <c r="AK13" s="136"/>
      <c r="AL13" s="136"/>
      <c r="AM13" s="136"/>
      <c r="AN13" s="24"/>
      <c r="AO13" s="128" t="s">
        <v>127</v>
      </c>
      <c r="AP13" s="129"/>
      <c r="AQ13" s="129"/>
      <c r="AR13" s="129"/>
      <c r="AS13" s="129"/>
      <c r="AT13" s="129"/>
      <c r="AU13" s="129"/>
      <c r="AV13" s="129"/>
      <c r="AW13" s="129"/>
      <c r="AX13" s="129"/>
      <c r="AY13" s="129"/>
      <c r="AZ13" s="129"/>
      <c r="BA13" s="129"/>
      <c r="BB13" s="129"/>
      <c r="BC13" s="129"/>
      <c r="BD13" s="129"/>
      <c r="BE13" s="129"/>
      <c r="BF13" s="129"/>
      <c r="BG13" s="129"/>
      <c r="BH13" s="129"/>
      <c r="BI13" s="129"/>
      <c r="BJ13" s="130"/>
      <c r="BK13" s="91"/>
      <c r="BL13" s="144" t="s">
        <v>44</v>
      </c>
      <c r="BM13" s="144"/>
      <c r="BN13" s="144"/>
      <c r="BO13" s="144"/>
      <c r="BP13" s="144"/>
      <c r="BQ13" s="144"/>
      <c r="BR13" s="144"/>
      <c r="BS13" s="144"/>
      <c r="BT13" s="144"/>
      <c r="BU13" s="144"/>
      <c r="BV13" s="144"/>
      <c r="BW13" s="144"/>
      <c r="BX13" s="144"/>
      <c r="BY13" s="144"/>
      <c r="BZ13" s="144"/>
      <c r="CA13" s="144"/>
      <c r="CB13" s="144"/>
      <c r="CC13" s="144"/>
      <c r="CD13" s="144"/>
      <c r="CE13" s="144"/>
      <c r="CF13" s="144"/>
      <c r="CG13" s="144"/>
      <c r="CH13" s="144"/>
      <c r="CI13" s="144"/>
      <c r="CJ13" s="144"/>
      <c r="CK13" s="144"/>
      <c r="CL13" s="144"/>
      <c r="CM13" s="144"/>
      <c r="CN13" s="144"/>
      <c r="CO13" s="144"/>
      <c r="CP13" s="144"/>
      <c r="CQ13" s="144"/>
      <c r="CR13" s="144"/>
      <c r="CS13" s="144"/>
      <c r="CT13" s="144"/>
      <c r="CU13" s="144"/>
      <c r="CV13" s="144"/>
      <c r="CW13" s="144"/>
      <c r="CX13" s="144"/>
      <c r="CY13" s="144"/>
      <c r="CZ13" s="92"/>
    </row>
    <row r="14" spans="1:104" s="9" customFormat="1" ht="16.5" customHeight="1">
      <c r="A14" s="41"/>
      <c r="B14" s="138"/>
      <c r="C14" s="138"/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  <c r="AK14" s="138"/>
      <c r="AL14" s="138"/>
      <c r="AM14" s="138"/>
      <c r="AN14" s="40"/>
      <c r="AO14" s="131"/>
      <c r="AP14" s="132"/>
      <c r="AQ14" s="132"/>
      <c r="AR14" s="132"/>
      <c r="AS14" s="132"/>
      <c r="AT14" s="132"/>
      <c r="AU14" s="132"/>
      <c r="AV14" s="132"/>
      <c r="AW14" s="132"/>
      <c r="AX14" s="132"/>
      <c r="AY14" s="132"/>
      <c r="AZ14" s="132"/>
      <c r="BA14" s="132"/>
      <c r="BB14" s="132"/>
      <c r="BC14" s="132"/>
      <c r="BD14" s="132"/>
      <c r="BE14" s="132"/>
      <c r="BF14" s="132"/>
      <c r="BG14" s="132"/>
      <c r="BH14" s="132"/>
      <c r="BI14" s="132"/>
      <c r="BJ14" s="133"/>
      <c r="BK14" s="93"/>
      <c r="BL14" s="263"/>
      <c r="BM14" s="263"/>
      <c r="BN14" s="263"/>
      <c r="BO14" s="263"/>
      <c r="BP14" s="263"/>
      <c r="BQ14" s="263"/>
      <c r="BR14" s="263"/>
      <c r="BS14" s="263"/>
      <c r="BT14" s="263"/>
      <c r="BU14" s="263"/>
      <c r="BV14" s="263"/>
      <c r="BW14" s="263"/>
      <c r="BX14" s="263"/>
      <c r="BY14" s="263"/>
      <c r="BZ14" s="263"/>
      <c r="CA14" s="263"/>
      <c r="CB14" s="263"/>
      <c r="CC14" s="263"/>
      <c r="CD14" s="263"/>
      <c r="CE14" s="263"/>
      <c r="CF14" s="263"/>
      <c r="CG14" s="263"/>
      <c r="CH14" s="263"/>
      <c r="CI14" s="263"/>
      <c r="CJ14" s="263"/>
      <c r="CK14" s="263"/>
      <c r="CL14" s="263"/>
      <c r="CM14" s="263"/>
      <c r="CN14" s="263"/>
      <c r="CO14" s="263"/>
      <c r="CP14" s="263"/>
      <c r="CQ14" s="263"/>
      <c r="CR14" s="263"/>
      <c r="CS14" s="263"/>
      <c r="CT14" s="263"/>
      <c r="CU14" s="263"/>
      <c r="CV14" s="263"/>
      <c r="CW14" s="263"/>
      <c r="CX14" s="263"/>
      <c r="CY14" s="263"/>
      <c r="CZ14" s="94"/>
    </row>
    <row r="15" spans="1:104" s="9" customFormat="1" ht="75" customHeight="1">
      <c r="A15" s="17"/>
      <c r="B15" s="136" t="s">
        <v>132</v>
      </c>
      <c r="C15" s="136"/>
      <c r="D15" s="136"/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136"/>
      <c r="AK15" s="136"/>
      <c r="AL15" s="136"/>
      <c r="AM15" s="136"/>
      <c r="AN15" s="24"/>
      <c r="AO15" s="128" t="s">
        <v>127</v>
      </c>
      <c r="AP15" s="129"/>
      <c r="AQ15" s="129"/>
      <c r="AR15" s="129"/>
      <c r="AS15" s="129"/>
      <c r="AT15" s="129"/>
      <c r="AU15" s="129"/>
      <c r="AV15" s="129"/>
      <c r="AW15" s="129"/>
      <c r="AX15" s="129"/>
      <c r="AY15" s="129"/>
      <c r="AZ15" s="129"/>
      <c r="BA15" s="129"/>
      <c r="BB15" s="129"/>
      <c r="BC15" s="129"/>
      <c r="BD15" s="129"/>
      <c r="BE15" s="129"/>
      <c r="BF15" s="129"/>
      <c r="BG15" s="129"/>
      <c r="BH15" s="129"/>
      <c r="BI15" s="129"/>
      <c r="BJ15" s="130"/>
      <c r="BK15" s="91"/>
      <c r="BL15" s="144" t="s">
        <v>44</v>
      </c>
      <c r="BM15" s="144"/>
      <c r="BN15" s="144"/>
      <c r="BO15" s="144"/>
      <c r="BP15" s="144"/>
      <c r="BQ15" s="144"/>
      <c r="BR15" s="144"/>
      <c r="BS15" s="144"/>
      <c r="BT15" s="144"/>
      <c r="BU15" s="144"/>
      <c r="BV15" s="144"/>
      <c r="BW15" s="144"/>
      <c r="BX15" s="144"/>
      <c r="BY15" s="144"/>
      <c r="BZ15" s="144"/>
      <c r="CA15" s="144"/>
      <c r="CB15" s="144"/>
      <c r="CC15" s="144"/>
      <c r="CD15" s="144"/>
      <c r="CE15" s="144"/>
      <c r="CF15" s="144"/>
      <c r="CG15" s="144"/>
      <c r="CH15" s="144"/>
      <c r="CI15" s="144"/>
      <c r="CJ15" s="144"/>
      <c r="CK15" s="144"/>
      <c r="CL15" s="144"/>
      <c r="CM15" s="144"/>
      <c r="CN15" s="144"/>
      <c r="CO15" s="144"/>
      <c r="CP15" s="144"/>
      <c r="CQ15" s="144"/>
      <c r="CR15" s="144"/>
      <c r="CS15" s="144"/>
      <c r="CT15" s="144"/>
      <c r="CU15" s="144"/>
      <c r="CV15" s="144"/>
      <c r="CW15" s="144"/>
      <c r="CX15" s="144"/>
      <c r="CY15" s="144"/>
      <c r="CZ15" s="92"/>
    </row>
    <row r="16" spans="1:104" s="9" customFormat="1" ht="15.75" customHeight="1">
      <c r="A16" s="41"/>
      <c r="B16" s="138"/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  <c r="AI16" s="138"/>
      <c r="AJ16" s="138"/>
      <c r="AK16" s="138"/>
      <c r="AL16" s="138"/>
      <c r="AM16" s="138"/>
      <c r="AN16" s="40"/>
      <c r="AO16" s="131"/>
      <c r="AP16" s="132"/>
      <c r="AQ16" s="132"/>
      <c r="AR16" s="132"/>
      <c r="AS16" s="132"/>
      <c r="AT16" s="132"/>
      <c r="AU16" s="132"/>
      <c r="AV16" s="132"/>
      <c r="AW16" s="132"/>
      <c r="AX16" s="132"/>
      <c r="AY16" s="132"/>
      <c r="AZ16" s="132"/>
      <c r="BA16" s="132"/>
      <c r="BB16" s="132"/>
      <c r="BC16" s="132"/>
      <c r="BD16" s="132"/>
      <c r="BE16" s="132"/>
      <c r="BF16" s="132"/>
      <c r="BG16" s="132"/>
      <c r="BH16" s="132"/>
      <c r="BI16" s="132"/>
      <c r="BJ16" s="133"/>
      <c r="BK16" s="93"/>
      <c r="BL16" s="263"/>
      <c r="BM16" s="263"/>
      <c r="BN16" s="263"/>
      <c r="BO16" s="263"/>
      <c r="BP16" s="263"/>
      <c r="BQ16" s="263"/>
      <c r="BR16" s="263"/>
      <c r="BS16" s="263"/>
      <c r="BT16" s="263"/>
      <c r="BU16" s="263"/>
      <c r="BV16" s="263"/>
      <c r="BW16" s="263"/>
      <c r="BX16" s="263"/>
      <c r="BY16" s="263"/>
      <c r="BZ16" s="263"/>
      <c r="CA16" s="263"/>
      <c r="CB16" s="263"/>
      <c r="CC16" s="263"/>
      <c r="CD16" s="263"/>
      <c r="CE16" s="263"/>
      <c r="CF16" s="263"/>
      <c r="CG16" s="263"/>
      <c r="CH16" s="263"/>
      <c r="CI16" s="263"/>
      <c r="CJ16" s="263"/>
      <c r="CK16" s="263"/>
      <c r="CL16" s="263"/>
      <c r="CM16" s="263"/>
      <c r="CN16" s="263"/>
      <c r="CO16" s="263"/>
      <c r="CP16" s="263"/>
      <c r="CQ16" s="263"/>
      <c r="CR16" s="263"/>
      <c r="CS16" s="263"/>
      <c r="CT16" s="263"/>
      <c r="CU16" s="263"/>
      <c r="CV16" s="263"/>
      <c r="CW16" s="263"/>
      <c r="CX16" s="263"/>
      <c r="CY16" s="263"/>
      <c r="CZ16" s="94"/>
    </row>
    <row r="17" spans="1:104" s="9" customFormat="1" ht="30" customHeight="1">
      <c r="A17" s="17"/>
      <c r="B17" s="136" t="s">
        <v>131</v>
      </c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6"/>
      <c r="U17" s="136"/>
      <c r="V17" s="136"/>
      <c r="W17" s="136"/>
      <c r="X17" s="136"/>
      <c r="Y17" s="136"/>
      <c r="Z17" s="136"/>
      <c r="AA17" s="136"/>
      <c r="AB17" s="136"/>
      <c r="AC17" s="136"/>
      <c r="AD17" s="136"/>
      <c r="AE17" s="136"/>
      <c r="AF17" s="136"/>
      <c r="AG17" s="136"/>
      <c r="AH17" s="136"/>
      <c r="AI17" s="136"/>
      <c r="AJ17" s="136"/>
      <c r="AK17" s="136"/>
      <c r="AL17" s="136"/>
      <c r="AM17" s="136"/>
      <c r="AN17" s="24"/>
      <c r="AO17" s="128" t="s">
        <v>127</v>
      </c>
      <c r="AP17" s="129"/>
      <c r="AQ17" s="129"/>
      <c r="AR17" s="129"/>
      <c r="AS17" s="129"/>
      <c r="AT17" s="129"/>
      <c r="AU17" s="129"/>
      <c r="AV17" s="129"/>
      <c r="AW17" s="129"/>
      <c r="AX17" s="129"/>
      <c r="AY17" s="129"/>
      <c r="AZ17" s="129"/>
      <c r="BA17" s="129"/>
      <c r="BB17" s="129"/>
      <c r="BC17" s="129"/>
      <c r="BD17" s="129"/>
      <c r="BE17" s="129"/>
      <c r="BF17" s="129"/>
      <c r="BG17" s="129"/>
      <c r="BH17" s="129"/>
      <c r="BI17" s="129"/>
      <c r="BJ17" s="130"/>
      <c r="BK17" s="91"/>
      <c r="BL17" s="144">
        <f>'4.1'!BX25</f>
        <v>0</v>
      </c>
      <c r="BM17" s="144"/>
      <c r="BN17" s="144"/>
      <c r="BO17" s="144"/>
      <c r="BP17" s="144"/>
      <c r="BQ17" s="144"/>
      <c r="BR17" s="144"/>
      <c r="BS17" s="144"/>
      <c r="BT17" s="144"/>
      <c r="BU17" s="144"/>
      <c r="BV17" s="144"/>
      <c r="BW17" s="144"/>
      <c r="BX17" s="144"/>
      <c r="BY17" s="144"/>
      <c r="BZ17" s="144"/>
      <c r="CA17" s="144"/>
      <c r="CB17" s="144"/>
      <c r="CC17" s="144"/>
      <c r="CD17" s="144"/>
      <c r="CE17" s="144"/>
      <c r="CF17" s="144"/>
      <c r="CG17" s="144"/>
      <c r="CH17" s="144"/>
      <c r="CI17" s="144"/>
      <c r="CJ17" s="144"/>
      <c r="CK17" s="144"/>
      <c r="CL17" s="144"/>
      <c r="CM17" s="144"/>
      <c r="CN17" s="144"/>
      <c r="CO17" s="144"/>
      <c r="CP17" s="144"/>
      <c r="CQ17" s="144"/>
      <c r="CR17" s="144"/>
      <c r="CS17" s="144"/>
      <c r="CT17" s="144"/>
      <c r="CU17" s="144"/>
      <c r="CV17" s="144"/>
      <c r="CW17" s="144"/>
      <c r="CX17" s="144"/>
      <c r="CY17" s="144"/>
      <c r="CZ17" s="92"/>
    </row>
    <row r="18" spans="1:104" s="9" customFormat="1" ht="17.25" customHeight="1">
      <c r="A18" s="41"/>
      <c r="B18" s="138"/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38"/>
      <c r="W18" s="138"/>
      <c r="X18" s="138"/>
      <c r="Y18" s="138"/>
      <c r="Z18" s="138"/>
      <c r="AA18" s="138"/>
      <c r="AB18" s="138"/>
      <c r="AC18" s="138"/>
      <c r="AD18" s="138"/>
      <c r="AE18" s="138"/>
      <c r="AF18" s="138"/>
      <c r="AG18" s="138"/>
      <c r="AH18" s="138"/>
      <c r="AI18" s="138"/>
      <c r="AJ18" s="138"/>
      <c r="AK18" s="138"/>
      <c r="AL18" s="138"/>
      <c r="AM18" s="138"/>
      <c r="AN18" s="40"/>
      <c r="AO18" s="131"/>
      <c r="AP18" s="132"/>
      <c r="AQ18" s="132"/>
      <c r="AR18" s="132"/>
      <c r="AS18" s="132"/>
      <c r="AT18" s="132"/>
      <c r="AU18" s="132"/>
      <c r="AV18" s="132"/>
      <c r="AW18" s="132"/>
      <c r="AX18" s="132"/>
      <c r="AY18" s="132"/>
      <c r="AZ18" s="132"/>
      <c r="BA18" s="132"/>
      <c r="BB18" s="132"/>
      <c r="BC18" s="132"/>
      <c r="BD18" s="132"/>
      <c r="BE18" s="132"/>
      <c r="BF18" s="132"/>
      <c r="BG18" s="132"/>
      <c r="BH18" s="132"/>
      <c r="BI18" s="132"/>
      <c r="BJ18" s="133"/>
      <c r="BK18" s="93"/>
      <c r="BL18" s="263"/>
      <c r="BM18" s="263"/>
      <c r="BN18" s="263"/>
      <c r="BO18" s="263"/>
      <c r="BP18" s="263"/>
      <c r="BQ18" s="263"/>
      <c r="BR18" s="263"/>
      <c r="BS18" s="263"/>
      <c r="BT18" s="263"/>
      <c r="BU18" s="263"/>
      <c r="BV18" s="263"/>
      <c r="BW18" s="263"/>
      <c r="BX18" s="263"/>
      <c r="BY18" s="263"/>
      <c r="BZ18" s="263"/>
      <c r="CA18" s="263"/>
      <c r="CB18" s="263"/>
      <c r="CC18" s="263"/>
      <c r="CD18" s="263"/>
      <c r="CE18" s="263"/>
      <c r="CF18" s="263"/>
      <c r="CG18" s="263"/>
      <c r="CH18" s="263"/>
      <c r="CI18" s="263"/>
      <c r="CJ18" s="263"/>
      <c r="CK18" s="263"/>
      <c r="CL18" s="263"/>
      <c r="CM18" s="263"/>
      <c r="CN18" s="263"/>
      <c r="CO18" s="263"/>
      <c r="CP18" s="263"/>
      <c r="CQ18" s="263"/>
      <c r="CR18" s="263"/>
      <c r="CS18" s="263"/>
      <c r="CT18" s="263"/>
      <c r="CU18" s="263"/>
      <c r="CV18" s="263"/>
      <c r="CW18" s="263"/>
      <c r="CX18" s="263"/>
      <c r="CY18" s="263"/>
      <c r="CZ18" s="94"/>
    </row>
    <row r="19" spans="1:104" s="9" customFormat="1" ht="30" customHeight="1">
      <c r="A19" s="17"/>
      <c r="B19" s="136" t="s">
        <v>130</v>
      </c>
      <c r="C19" s="136"/>
      <c r="D19" s="136"/>
      <c r="E19" s="136"/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136"/>
      <c r="V19" s="136"/>
      <c r="W19" s="136"/>
      <c r="X19" s="136"/>
      <c r="Y19" s="136"/>
      <c r="Z19" s="136"/>
      <c r="AA19" s="136"/>
      <c r="AB19" s="136"/>
      <c r="AC19" s="136"/>
      <c r="AD19" s="136"/>
      <c r="AE19" s="136"/>
      <c r="AF19" s="136"/>
      <c r="AG19" s="136"/>
      <c r="AH19" s="136"/>
      <c r="AI19" s="136"/>
      <c r="AJ19" s="136"/>
      <c r="AK19" s="136"/>
      <c r="AL19" s="136"/>
      <c r="AM19" s="136"/>
      <c r="AN19" s="24"/>
      <c r="AO19" s="128" t="s">
        <v>127</v>
      </c>
      <c r="AP19" s="129"/>
      <c r="AQ19" s="129"/>
      <c r="AR19" s="129"/>
      <c r="AS19" s="129"/>
      <c r="AT19" s="129"/>
      <c r="AU19" s="129"/>
      <c r="AV19" s="129"/>
      <c r="AW19" s="129"/>
      <c r="AX19" s="129"/>
      <c r="AY19" s="129"/>
      <c r="AZ19" s="129"/>
      <c r="BA19" s="129"/>
      <c r="BB19" s="129"/>
      <c r="BC19" s="129"/>
      <c r="BD19" s="129"/>
      <c r="BE19" s="129"/>
      <c r="BF19" s="129"/>
      <c r="BG19" s="129"/>
      <c r="BH19" s="129"/>
      <c r="BI19" s="129"/>
      <c r="BJ19" s="130"/>
      <c r="BK19" s="91"/>
      <c r="BL19" s="144">
        <f>'4.1'!BX26</f>
        <v>0</v>
      </c>
      <c r="BM19" s="144"/>
      <c r="BN19" s="144"/>
      <c r="BO19" s="144"/>
      <c r="BP19" s="144"/>
      <c r="BQ19" s="144"/>
      <c r="BR19" s="144"/>
      <c r="BS19" s="144"/>
      <c r="BT19" s="144"/>
      <c r="BU19" s="144"/>
      <c r="BV19" s="144"/>
      <c r="BW19" s="144"/>
      <c r="BX19" s="144"/>
      <c r="BY19" s="144"/>
      <c r="BZ19" s="144"/>
      <c r="CA19" s="144"/>
      <c r="CB19" s="144"/>
      <c r="CC19" s="144"/>
      <c r="CD19" s="144"/>
      <c r="CE19" s="144"/>
      <c r="CF19" s="144"/>
      <c r="CG19" s="144"/>
      <c r="CH19" s="144"/>
      <c r="CI19" s="144"/>
      <c r="CJ19" s="144"/>
      <c r="CK19" s="144"/>
      <c r="CL19" s="144"/>
      <c r="CM19" s="144"/>
      <c r="CN19" s="144"/>
      <c r="CO19" s="144"/>
      <c r="CP19" s="144"/>
      <c r="CQ19" s="144"/>
      <c r="CR19" s="144"/>
      <c r="CS19" s="144"/>
      <c r="CT19" s="144"/>
      <c r="CU19" s="144"/>
      <c r="CV19" s="144"/>
      <c r="CW19" s="144"/>
      <c r="CX19" s="144"/>
      <c r="CY19" s="144"/>
      <c r="CZ19" s="92"/>
    </row>
    <row r="20" spans="1:104" s="9" customFormat="1" ht="17.25" customHeight="1">
      <c r="A20" s="12"/>
      <c r="B20" s="138"/>
      <c r="C20" s="138"/>
      <c r="D20" s="138"/>
      <c r="E20" s="138"/>
      <c r="F20" s="138"/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38"/>
      <c r="W20" s="138"/>
      <c r="X20" s="138"/>
      <c r="Y20" s="138"/>
      <c r="Z20" s="138"/>
      <c r="AA20" s="138"/>
      <c r="AB20" s="138"/>
      <c r="AC20" s="138"/>
      <c r="AD20" s="138"/>
      <c r="AE20" s="138"/>
      <c r="AF20" s="138"/>
      <c r="AG20" s="138"/>
      <c r="AH20" s="138"/>
      <c r="AI20" s="138"/>
      <c r="AJ20" s="138"/>
      <c r="AK20" s="138"/>
      <c r="AL20" s="138"/>
      <c r="AM20" s="138"/>
      <c r="AN20" s="23"/>
      <c r="AO20" s="131"/>
      <c r="AP20" s="132"/>
      <c r="AQ20" s="132"/>
      <c r="AR20" s="132"/>
      <c r="AS20" s="132"/>
      <c r="AT20" s="132"/>
      <c r="AU20" s="132"/>
      <c r="AV20" s="132"/>
      <c r="AW20" s="132"/>
      <c r="AX20" s="132"/>
      <c r="AY20" s="132"/>
      <c r="AZ20" s="132"/>
      <c r="BA20" s="132"/>
      <c r="BB20" s="132"/>
      <c r="BC20" s="132"/>
      <c r="BD20" s="132"/>
      <c r="BE20" s="132"/>
      <c r="BF20" s="132"/>
      <c r="BG20" s="132"/>
      <c r="BH20" s="132"/>
      <c r="BI20" s="132"/>
      <c r="BJ20" s="133"/>
      <c r="BK20" s="95"/>
      <c r="BL20" s="263"/>
      <c r="BM20" s="263"/>
      <c r="BN20" s="263"/>
      <c r="BO20" s="263"/>
      <c r="BP20" s="263"/>
      <c r="BQ20" s="263"/>
      <c r="BR20" s="263"/>
      <c r="BS20" s="263"/>
      <c r="BT20" s="263"/>
      <c r="BU20" s="263"/>
      <c r="BV20" s="263"/>
      <c r="BW20" s="263"/>
      <c r="BX20" s="263"/>
      <c r="BY20" s="263"/>
      <c r="BZ20" s="263"/>
      <c r="CA20" s="263"/>
      <c r="CB20" s="263"/>
      <c r="CC20" s="263"/>
      <c r="CD20" s="263"/>
      <c r="CE20" s="263"/>
      <c r="CF20" s="263"/>
      <c r="CG20" s="263"/>
      <c r="CH20" s="263"/>
      <c r="CI20" s="263"/>
      <c r="CJ20" s="263"/>
      <c r="CK20" s="263"/>
      <c r="CL20" s="263"/>
      <c r="CM20" s="263"/>
      <c r="CN20" s="263"/>
      <c r="CO20" s="263"/>
      <c r="CP20" s="263"/>
      <c r="CQ20" s="263"/>
      <c r="CR20" s="263"/>
      <c r="CS20" s="263"/>
      <c r="CT20" s="263"/>
      <c r="CU20" s="263"/>
      <c r="CV20" s="263"/>
      <c r="CW20" s="263"/>
      <c r="CX20" s="263"/>
      <c r="CY20" s="263"/>
      <c r="CZ20" s="96"/>
    </row>
    <row r="21" spans="1:104" s="9" customFormat="1" ht="30" customHeight="1">
      <c r="A21" s="17"/>
      <c r="B21" s="136" t="s">
        <v>129</v>
      </c>
      <c r="C21" s="136"/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36"/>
      <c r="U21" s="136"/>
      <c r="V21" s="136"/>
      <c r="W21" s="136"/>
      <c r="X21" s="136"/>
      <c r="Y21" s="136"/>
      <c r="Z21" s="136"/>
      <c r="AA21" s="136"/>
      <c r="AB21" s="136"/>
      <c r="AC21" s="136"/>
      <c r="AD21" s="136"/>
      <c r="AE21" s="136"/>
      <c r="AF21" s="136"/>
      <c r="AG21" s="136"/>
      <c r="AH21" s="136"/>
      <c r="AI21" s="136"/>
      <c r="AJ21" s="136"/>
      <c r="AK21" s="136"/>
      <c r="AL21" s="136"/>
      <c r="AM21" s="136"/>
      <c r="AN21" s="24"/>
      <c r="AO21" s="128" t="s">
        <v>127</v>
      </c>
      <c r="AP21" s="129"/>
      <c r="AQ21" s="129"/>
      <c r="AR21" s="129"/>
      <c r="AS21" s="129"/>
      <c r="AT21" s="129"/>
      <c r="AU21" s="129"/>
      <c r="AV21" s="129"/>
      <c r="AW21" s="129"/>
      <c r="AX21" s="129"/>
      <c r="AY21" s="129"/>
      <c r="AZ21" s="129"/>
      <c r="BA21" s="129"/>
      <c r="BB21" s="129"/>
      <c r="BC21" s="129"/>
      <c r="BD21" s="129"/>
      <c r="BE21" s="129"/>
      <c r="BF21" s="129"/>
      <c r="BG21" s="129"/>
      <c r="BH21" s="129"/>
      <c r="BI21" s="129"/>
      <c r="BJ21" s="130"/>
      <c r="BK21" s="91"/>
      <c r="BL21" s="144" t="s">
        <v>44</v>
      </c>
      <c r="BM21" s="144"/>
      <c r="BN21" s="144"/>
      <c r="BO21" s="144"/>
      <c r="BP21" s="144"/>
      <c r="BQ21" s="144"/>
      <c r="BR21" s="144"/>
      <c r="BS21" s="144"/>
      <c r="BT21" s="144"/>
      <c r="BU21" s="144"/>
      <c r="BV21" s="144"/>
      <c r="BW21" s="144"/>
      <c r="BX21" s="144"/>
      <c r="BY21" s="144"/>
      <c r="BZ21" s="144"/>
      <c r="CA21" s="144"/>
      <c r="CB21" s="144"/>
      <c r="CC21" s="144"/>
      <c r="CD21" s="144"/>
      <c r="CE21" s="144"/>
      <c r="CF21" s="144"/>
      <c r="CG21" s="144"/>
      <c r="CH21" s="144"/>
      <c r="CI21" s="144"/>
      <c r="CJ21" s="144"/>
      <c r="CK21" s="144"/>
      <c r="CL21" s="144"/>
      <c r="CM21" s="144"/>
      <c r="CN21" s="144"/>
      <c r="CO21" s="144"/>
      <c r="CP21" s="144"/>
      <c r="CQ21" s="144"/>
      <c r="CR21" s="144"/>
      <c r="CS21" s="144"/>
      <c r="CT21" s="144"/>
      <c r="CU21" s="144"/>
      <c r="CV21" s="144"/>
      <c r="CW21" s="144"/>
      <c r="CX21" s="144"/>
      <c r="CY21" s="144"/>
      <c r="CZ21" s="92"/>
    </row>
    <row r="22" spans="1:104" s="9" customFormat="1" ht="17.25" customHeight="1">
      <c r="A22" s="12"/>
      <c r="B22" s="138"/>
      <c r="C22" s="138"/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8"/>
      <c r="S22" s="138"/>
      <c r="T22" s="138"/>
      <c r="U22" s="138"/>
      <c r="V22" s="138"/>
      <c r="W22" s="138"/>
      <c r="X22" s="138"/>
      <c r="Y22" s="138"/>
      <c r="Z22" s="138"/>
      <c r="AA22" s="138"/>
      <c r="AB22" s="138"/>
      <c r="AC22" s="138"/>
      <c r="AD22" s="138"/>
      <c r="AE22" s="138"/>
      <c r="AF22" s="138"/>
      <c r="AG22" s="138"/>
      <c r="AH22" s="138"/>
      <c r="AI22" s="138"/>
      <c r="AJ22" s="138"/>
      <c r="AK22" s="138"/>
      <c r="AL22" s="138"/>
      <c r="AM22" s="138"/>
      <c r="AN22" s="23"/>
      <c r="AO22" s="131"/>
      <c r="AP22" s="132"/>
      <c r="AQ22" s="132"/>
      <c r="AR22" s="132"/>
      <c r="AS22" s="132"/>
      <c r="AT22" s="132"/>
      <c r="AU22" s="132"/>
      <c r="AV22" s="132"/>
      <c r="AW22" s="132"/>
      <c r="AX22" s="132"/>
      <c r="AY22" s="132"/>
      <c r="AZ22" s="132"/>
      <c r="BA22" s="132"/>
      <c r="BB22" s="132"/>
      <c r="BC22" s="132"/>
      <c r="BD22" s="132"/>
      <c r="BE22" s="132"/>
      <c r="BF22" s="132"/>
      <c r="BG22" s="132"/>
      <c r="BH22" s="132"/>
      <c r="BI22" s="132"/>
      <c r="BJ22" s="133"/>
      <c r="BK22" s="95"/>
      <c r="BL22" s="263"/>
      <c r="BM22" s="263"/>
      <c r="BN22" s="263"/>
      <c r="BO22" s="263"/>
      <c r="BP22" s="263"/>
      <c r="BQ22" s="263"/>
      <c r="BR22" s="263"/>
      <c r="BS22" s="263"/>
      <c r="BT22" s="263"/>
      <c r="BU22" s="263"/>
      <c r="BV22" s="263"/>
      <c r="BW22" s="263"/>
      <c r="BX22" s="263"/>
      <c r="BY22" s="263"/>
      <c r="BZ22" s="263"/>
      <c r="CA22" s="263"/>
      <c r="CB22" s="263"/>
      <c r="CC22" s="263"/>
      <c r="CD22" s="263"/>
      <c r="CE22" s="263"/>
      <c r="CF22" s="263"/>
      <c r="CG22" s="263"/>
      <c r="CH22" s="263"/>
      <c r="CI22" s="263"/>
      <c r="CJ22" s="263"/>
      <c r="CK22" s="263"/>
      <c r="CL22" s="263"/>
      <c r="CM22" s="263"/>
      <c r="CN22" s="263"/>
      <c r="CO22" s="263"/>
      <c r="CP22" s="263"/>
      <c r="CQ22" s="263"/>
      <c r="CR22" s="263"/>
      <c r="CS22" s="263"/>
      <c r="CT22" s="263"/>
      <c r="CU22" s="263"/>
      <c r="CV22" s="263"/>
      <c r="CW22" s="263"/>
      <c r="CX22" s="263"/>
      <c r="CY22" s="263"/>
      <c r="CZ22" s="96"/>
    </row>
    <row r="23" spans="1:104" s="9" customFormat="1" ht="48" customHeight="1">
      <c r="A23" s="30"/>
      <c r="B23" s="187" t="s">
        <v>128</v>
      </c>
      <c r="C23" s="187"/>
      <c r="D23" s="187"/>
      <c r="E23" s="187"/>
      <c r="F23" s="187"/>
      <c r="G23" s="187"/>
      <c r="H23" s="187"/>
      <c r="I23" s="187"/>
      <c r="J23" s="187"/>
      <c r="K23" s="187"/>
      <c r="L23" s="187"/>
      <c r="M23" s="187"/>
      <c r="N23" s="187"/>
      <c r="O23" s="187"/>
      <c r="P23" s="187"/>
      <c r="Q23" s="187"/>
      <c r="R23" s="187"/>
      <c r="S23" s="187"/>
      <c r="T23" s="187"/>
      <c r="U23" s="187"/>
      <c r="V23" s="187"/>
      <c r="W23" s="187"/>
      <c r="X23" s="187"/>
      <c r="Y23" s="187"/>
      <c r="Z23" s="187"/>
      <c r="AA23" s="187"/>
      <c r="AB23" s="187"/>
      <c r="AC23" s="187"/>
      <c r="AD23" s="187"/>
      <c r="AE23" s="187"/>
      <c r="AF23" s="187"/>
      <c r="AG23" s="187"/>
      <c r="AH23" s="187"/>
      <c r="AI23" s="187"/>
      <c r="AJ23" s="187"/>
      <c r="AK23" s="187"/>
      <c r="AL23" s="187"/>
      <c r="AM23" s="187"/>
      <c r="AN23" s="27"/>
      <c r="AO23" s="241" t="s">
        <v>127</v>
      </c>
      <c r="AP23" s="242"/>
      <c r="AQ23" s="242"/>
      <c r="AR23" s="242"/>
      <c r="AS23" s="242"/>
      <c r="AT23" s="242"/>
      <c r="AU23" s="242"/>
      <c r="AV23" s="242"/>
      <c r="AW23" s="242"/>
      <c r="AX23" s="242"/>
      <c r="AY23" s="242"/>
      <c r="AZ23" s="242"/>
      <c r="BA23" s="242"/>
      <c r="BB23" s="242"/>
      <c r="BC23" s="242"/>
      <c r="BD23" s="242"/>
      <c r="BE23" s="242"/>
      <c r="BF23" s="242"/>
      <c r="BG23" s="242"/>
      <c r="BH23" s="242"/>
      <c r="BI23" s="242"/>
      <c r="BJ23" s="243"/>
      <c r="BK23" s="47"/>
      <c r="BL23" s="265">
        <f>0.65*BL9+0.25*BL17+0.1*BL19</f>
        <v>0.65</v>
      </c>
      <c r="BM23" s="265"/>
      <c r="BN23" s="265"/>
      <c r="BO23" s="265"/>
      <c r="BP23" s="265"/>
      <c r="BQ23" s="265"/>
      <c r="BR23" s="265"/>
      <c r="BS23" s="265"/>
      <c r="BT23" s="265"/>
      <c r="BU23" s="265"/>
      <c r="BV23" s="265"/>
      <c r="BW23" s="265"/>
      <c r="BX23" s="265"/>
      <c r="BY23" s="265"/>
      <c r="BZ23" s="265"/>
      <c r="CA23" s="265"/>
      <c r="CB23" s="265"/>
      <c r="CC23" s="265"/>
      <c r="CD23" s="265"/>
      <c r="CE23" s="265"/>
      <c r="CF23" s="265"/>
      <c r="CG23" s="265"/>
      <c r="CH23" s="265"/>
      <c r="CI23" s="265"/>
      <c r="CJ23" s="265"/>
      <c r="CK23" s="265"/>
      <c r="CL23" s="265"/>
      <c r="CM23" s="265"/>
      <c r="CN23" s="265"/>
      <c r="CO23" s="265"/>
      <c r="CP23" s="265"/>
      <c r="CQ23" s="265"/>
      <c r="CR23" s="265"/>
      <c r="CS23" s="265"/>
      <c r="CT23" s="265"/>
      <c r="CU23" s="265"/>
      <c r="CV23" s="265"/>
      <c r="CW23" s="265"/>
      <c r="CX23" s="265"/>
      <c r="CY23" s="265"/>
      <c r="CZ23" s="46"/>
    </row>
    <row r="25" spans="1:104" s="1" customFormat="1" ht="15.75">
      <c r="A25" s="100"/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0"/>
      <c r="AO25" s="100"/>
      <c r="AP25" s="100"/>
      <c r="AQ25" s="100"/>
      <c r="AR25" s="100"/>
      <c r="AS25" s="100"/>
      <c r="AT25" s="100"/>
      <c r="AU25" s="100"/>
      <c r="AV25" s="100"/>
      <c r="AW25" s="100"/>
      <c r="AX25" s="100"/>
      <c r="AY25" s="100"/>
      <c r="AZ25" s="100"/>
      <c r="BA25" s="100"/>
      <c r="BB25" s="100"/>
      <c r="BC25" s="100"/>
      <c r="BD25" s="100"/>
      <c r="BE25" s="100"/>
      <c r="BF25" s="100"/>
      <c r="BG25" s="100"/>
      <c r="BH25" s="100"/>
      <c r="BI25" s="100"/>
      <c r="BJ25" s="100"/>
      <c r="BK25" s="100"/>
      <c r="BL25" s="100"/>
      <c r="BM25" s="100"/>
      <c r="BN25" s="100"/>
      <c r="BO25" s="100"/>
      <c r="BP25" s="100"/>
      <c r="BQ25" s="100"/>
      <c r="BR25" s="100"/>
      <c r="BS25" s="100"/>
      <c r="BT25" s="100"/>
      <c r="BU25" s="100"/>
      <c r="BV25" s="100"/>
      <c r="BW25" s="100"/>
      <c r="BX25" s="100"/>
      <c r="BY25" s="100"/>
      <c r="BZ25" s="100"/>
      <c r="CA25" s="100"/>
      <c r="CB25" s="100"/>
      <c r="CC25" s="100"/>
      <c r="CD25" s="100"/>
      <c r="CE25" s="100"/>
      <c r="CF25" s="100"/>
      <c r="CG25" s="100"/>
      <c r="CH25" s="100"/>
      <c r="CI25" s="100"/>
      <c r="CJ25" s="100"/>
      <c r="CK25" s="100"/>
      <c r="CL25" s="100"/>
      <c r="CM25" s="100"/>
      <c r="CN25" s="100"/>
      <c r="CO25" s="100"/>
      <c r="CP25" s="100"/>
      <c r="CQ25" s="100"/>
      <c r="CR25" s="100"/>
      <c r="CS25" s="100"/>
      <c r="CT25" s="100"/>
      <c r="CU25" s="100"/>
      <c r="CV25" s="100"/>
      <c r="CW25" s="100"/>
      <c r="CX25" s="100"/>
      <c r="CY25" s="100"/>
      <c r="CZ25" s="100"/>
    </row>
    <row r="26" spans="1:104" s="3" customFormat="1" ht="13.5" customHeight="1">
      <c r="A26" s="103" t="s">
        <v>15</v>
      </c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 t="s">
        <v>16</v>
      </c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  <c r="BD26" s="103"/>
      <c r="BE26" s="103"/>
      <c r="BF26" s="103"/>
      <c r="BG26" s="103"/>
      <c r="BH26" s="103"/>
      <c r="BI26" s="103"/>
      <c r="BJ26" s="103"/>
      <c r="BK26" s="103"/>
      <c r="BL26" s="103"/>
      <c r="BM26" s="103"/>
      <c r="BN26" s="103"/>
      <c r="BO26" s="103"/>
      <c r="BP26" s="103"/>
      <c r="BQ26" s="103"/>
      <c r="BR26" s="103"/>
      <c r="BS26" s="103"/>
      <c r="BT26" s="103"/>
      <c r="BU26" s="103"/>
      <c r="BV26" s="103"/>
      <c r="BW26" s="103" t="s">
        <v>17</v>
      </c>
      <c r="BX26" s="103"/>
      <c r="BY26" s="103"/>
      <c r="BZ26" s="103"/>
      <c r="CA26" s="103"/>
      <c r="CB26" s="103"/>
      <c r="CC26" s="103"/>
      <c r="CD26" s="103"/>
      <c r="CE26" s="103"/>
      <c r="CF26" s="103"/>
      <c r="CG26" s="103"/>
      <c r="CH26" s="103"/>
      <c r="CI26" s="103"/>
      <c r="CJ26" s="103"/>
      <c r="CK26" s="103"/>
      <c r="CL26" s="103"/>
      <c r="CM26" s="103"/>
      <c r="CN26" s="103"/>
      <c r="CO26" s="103"/>
      <c r="CP26" s="103"/>
      <c r="CQ26" s="103"/>
      <c r="CR26" s="103"/>
      <c r="CS26" s="103"/>
      <c r="CT26" s="103"/>
      <c r="CU26" s="103"/>
      <c r="CV26" s="103"/>
      <c r="CW26" s="103"/>
      <c r="CX26" s="103"/>
      <c r="CY26" s="103"/>
      <c r="CZ26" s="103"/>
    </row>
    <row r="27" ht="3" customHeight="1"/>
  </sheetData>
  <sheetProtection/>
  <mergeCells count="43">
    <mergeCell ref="BL17:CY17"/>
    <mergeCell ref="A8:AN8"/>
    <mergeCell ref="B11:AM12"/>
    <mergeCell ref="BL15:CY15"/>
    <mergeCell ref="B17:AM18"/>
    <mergeCell ref="AO17:BJ18"/>
    <mergeCell ref="BL16:CY16"/>
    <mergeCell ref="AO15:BJ16"/>
    <mergeCell ref="B15:AM16"/>
    <mergeCell ref="BL18:CY18"/>
    <mergeCell ref="AL26:BV26"/>
    <mergeCell ref="BW26:CZ26"/>
    <mergeCell ref="B23:AM23"/>
    <mergeCell ref="AO23:BJ23"/>
    <mergeCell ref="BL23:CY23"/>
    <mergeCell ref="B21:AM22"/>
    <mergeCell ref="AO21:BJ22"/>
    <mergeCell ref="A25:AK25"/>
    <mergeCell ref="AL25:BV25"/>
    <mergeCell ref="BW25:CZ25"/>
    <mergeCell ref="BL19:CY19"/>
    <mergeCell ref="B19:AM20"/>
    <mergeCell ref="AO19:BJ20"/>
    <mergeCell ref="BL20:CY20"/>
    <mergeCell ref="BL21:CY21"/>
    <mergeCell ref="BL22:CY22"/>
    <mergeCell ref="A26:AK26"/>
    <mergeCell ref="A3:CZ3"/>
    <mergeCell ref="B9:AM10"/>
    <mergeCell ref="AO9:BJ10"/>
    <mergeCell ref="BL9:CY9"/>
    <mergeCell ref="BL10:CY10"/>
    <mergeCell ref="BK8:CZ8"/>
    <mergeCell ref="AO8:BJ8"/>
    <mergeCell ref="B13:AM14"/>
    <mergeCell ref="AO13:BJ14"/>
    <mergeCell ref="BL13:CY13"/>
    <mergeCell ref="BL14:CY14"/>
    <mergeCell ref="F5:CU5"/>
    <mergeCell ref="F6:CU6"/>
    <mergeCell ref="AO11:BJ12"/>
    <mergeCell ref="BL11:CY11"/>
    <mergeCell ref="BL12:CY12"/>
  </mergeCells>
  <printOptions/>
  <pageMargins left="0.7874015748031497" right="0.5905511811023623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FK26"/>
  <sheetViews>
    <sheetView view="pageBreakPreview" zoomScaleSheetLayoutView="100" zoomScalePageLayoutView="0" workbookViewId="0" topLeftCell="A1">
      <selection activeCell="EV1" sqref="EV1:FS1"/>
    </sheetView>
  </sheetViews>
  <sheetFormatPr defaultColWidth="0.875" defaultRowHeight="12.75"/>
  <cols>
    <col min="1" max="16384" width="0.875" style="8" customWidth="1"/>
  </cols>
  <sheetData>
    <row r="1" spans="1:167" s="1" customFormat="1" ht="15.7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FK1" s="2"/>
    </row>
    <row r="2" spans="1:24" s="1" customFormat="1" ht="9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</row>
    <row r="3" spans="1:167" s="1" customFormat="1" ht="34.5" customHeight="1">
      <c r="A3" s="118" t="s">
        <v>186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8"/>
      <c r="AW3" s="118"/>
      <c r="AX3" s="118"/>
      <c r="AY3" s="118"/>
      <c r="AZ3" s="118"/>
      <c r="BA3" s="118"/>
      <c r="BB3" s="118"/>
      <c r="BC3" s="118"/>
      <c r="BD3" s="118"/>
      <c r="BE3" s="118"/>
      <c r="BF3" s="118"/>
      <c r="BG3" s="118"/>
      <c r="BH3" s="118"/>
      <c r="BI3" s="118"/>
      <c r="BJ3" s="118"/>
      <c r="BK3" s="118"/>
      <c r="BL3" s="118"/>
      <c r="BM3" s="118"/>
      <c r="BN3" s="118"/>
      <c r="BO3" s="118"/>
      <c r="BP3" s="118"/>
      <c r="BQ3" s="118"/>
      <c r="BR3" s="118"/>
      <c r="BS3" s="118"/>
      <c r="BT3" s="118"/>
      <c r="BU3" s="118"/>
      <c r="BV3" s="118"/>
      <c r="BW3" s="118"/>
      <c r="BX3" s="118"/>
      <c r="BY3" s="118"/>
      <c r="BZ3" s="118"/>
      <c r="CA3" s="118"/>
      <c r="CB3" s="118"/>
      <c r="CC3" s="118"/>
      <c r="CD3" s="118"/>
      <c r="CE3" s="118"/>
      <c r="CF3" s="118"/>
      <c r="CG3" s="118"/>
      <c r="CH3" s="118"/>
      <c r="CI3" s="118"/>
      <c r="CJ3" s="118"/>
      <c r="CK3" s="118"/>
      <c r="CL3" s="118"/>
      <c r="CM3" s="118"/>
      <c r="CN3" s="118"/>
      <c r="CO3" s="118"/>
      <c r="CP3" s="118"/>
      <c r="CQ3" s="118"/>
      <c r="CR3" s="118"/>
      <c r="CS3" s="118"/>
      <c r="CT3" s="118"/>
      <c r="CU3" s="118"/>
      <c r="CV3" s="118"/>
      <c r="CW3" s="118"/>
      <c r="CX3" s="118"/>
      <c r="CY3" s="118"/>
      <c r="CZ3" s="118"/>
      <c r="DA3" s="118"/>
      <c r="DB3" s="118"/>
      <c r="DC3" s="118"/>
      <c r="DD3" s="118"/>
      <c r="DE3" s="118"/>
      <c r="DF3" s="118"/>
      <c r="DG3" s="118"/>
      <c r="DH3" s="118"/>
      <c r="DI3" s="118"/>
      <c r="DJ3" s="118"/>
      <c r="DK3" s="118"/>
      <c r="DL3" s="118"/>
      <c r="DM3" s="118"/>
      <c r="DN3" s="118"/>
      <c r="DO3" s="118"/>
      <c r="DP3" s="118"/>
      <c r="DQ3" s="118"/>
      <c r="DR3" s="118"/>
      <c r="DS3" s="118"/>
      <c r="DT3" s="118"/>
      <c r="DU3" s="118"/>
      <c r="DV3" s="118"/>
      <c r="DW3" s="118"/>
      <c r="DX3" s="118"/>
      <c r="DY3" s="118"/>
      <c r="DZ3" s="118"/>
      <c r="EA3" s="118"/>
      <c r="EB3" s="118"/>
      <c r="EC3" s="118"/>
      <c r="ED3" s="118"/>
      <c r="EE3" s="118"/>
      <c r="EF3" s="118"/>
      <c r="EG3" s="118"/>
      <c r="EH3" s="118"/>
      <c r="EI3" s="118"/>
      <c r="EJ3" s="118"/>
      <c r="EK3" s="118"/>
      <c r="EL3" s="118"/>
      <c r="EM3" s="118"/>
      <c r="EN3" s="118"/>
      <c r="EO3" s="118"/>
      <c r="EP3" s="118"/>
      <c r="EQ3" s="118"/>
      <c r="ER3" s="118"/>
      <c r="ES3" s="118"/>
      <c r="ET3" s="118"/>
      <c r="EU3" s="118"/>
      <c r="EV3" s="118"/>
      <c r="EW3" s="118"/>
      <c r="EX3" s="118"/>
      <c r="EY3" s="118"/>
      <c r="EZ3" s="118"/>
      <c r="FA3" s="118"/>
      <c r="FB3" s="118"/>
      <c r="FC3" s="118"/>
      <c r="FD3" s="118"/>
      <c r="FE3" s="118"/>
      <c r="FF3" s="118"/>
      <c r="FG3" s="118"/>
      <c r="FH3" s="118"/>
      <c r="FI3" s="118"/>
      <c r="FJ3" s="118"/>
      <c r="FK3" s="118"/>
    </row>
    <row r="4" spans="1:167" s="1" customFormat="1" ht="1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CC4" s="2" t="s">
        <v>185</v>
      </c>
      <c r="CD4" s="232" t="s">
        <v>324</v>
      </c>
      <c r="CE4" s="232"/>
      <c r="CF4" s="232"/>
      <c r="CG4" s="232"/>
      <c r="CH4" s="232"/>
      <c r="CI4" s="232"/>
      <c r="CJ4" s="232"/>
      <c r="CK4" s="232"/>
      <c r="CL4" s="232"/>
      <c r="CM4" s="232"/>
      <c r="CN4" s="232"/>
      <c r="CO4" s="1" t="s">
        <v>19</v>
      </c>
      <c r="CP4" s="22"/>
      <c r="CQ4" s="22"/>
      <c r="CR4" s="22"/>
      <c r="CS4" s="22"/>
      <c r="CT4" s="22"/>
      <c r="CU4" s="22"/>
      <c r="CV4" s="22"/>
      <c r="CW4" s="22"/>
      <c r="CX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</row>
    <row r="5" spans="1:24" s="1" customFormat="1" ht="9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</row>
    <row r="6" spans="1:126" s="1" customFormat="1" ht="15.75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AP6" s="173" t="s">
        <v>202</v>
      </c>
      <c r="AQ6" s="173"/>
      <c r="AR6" s="173"/>
      <c r="AS6" s="173"/>
      <c r="AT6" s="173"/>
      <c r="AU6" s="173"/>
      <c r="AV6" s="173"/>
      <c r="AW6" s="173"/>
      <c r="AX6" s="173"/>
      <c r="AY6" s="173"/>
      <c r="AZ6" s="173"/>
      <c r="BA6" s="173"/>
      <c r="BB6" s="173"/>
      <c r="BC6" s="173"/>
      <c r="BD6" s="173"/>
      <c r="BE6" s="173"/>
      <c r="BF6" s="173"/>
      <c r="BG6" s="173"/>
      <c r="BH6" s="173"/>
      <c r="BI6" s="173"/>
      <c r="BJ6" s="173"/>
      <c r="BK6" s="173"/>
      <c r="BL6" s="173"/>
      <c r="BM6" s="173"/>
      <c r="BN6" s="173"/>
      <c r="BO6" s="173"/>
      <c r="BP6" s="173"/>
      <c r="BQ6" s="173"/>
      <c r="BR6" s="173"/>
      <c r="BS6" s="173"/>
      <c r="BT6" s="173"/>
      <c r="BU6" s="173"/>
      <c r="BV6" s="173"/>
      <c r="BW6" s="173"/>
      <c r="BX6" s="173"/>
      <c r="BY6" s="173"/>
      <c r="BZ6" s="173"/>
      <c r="CA6" s="173"/>
      <c r="CB6" s="173"/>
      <c r="CC6" s="173"/>
      <c r="CD6" s="173"/>
      <c r="CE6" s="173"/>
      <c r="CF6" s="173"/>
      <c r="CG6" s="173"/>
      <c r="CH6" s="173"/>
      <c r="CI6" s="173"/>
      <c r="CJ6" s="173"/>
      <c r="CK6" s="173"/>
      <c r="CL6" s="173"/>
      <c r="CM6" s="173"/>
      <c r="CN6" s="173"/>
      <c r="CO6" s="173"/>
      <c r="CP6" s="173"/>
      <c r="CQ6" s="173"/>
      <c r="CR6" s="173"/>
      <c r="CS6" s="173"/>
      <c r="CT6" s="173"/>
      <c r="CU6" s="173"/>
      <c r="CV6" s="173"/>
      <c r="CW6" s="173"/>
      <c r="CX6" s="173"/>
      <c r="CY6" s="173"/>
      <c r="CZ6" s="173"/>
      <c r="DA6" s="173"/>
      <c r="DB6" s="173"/>
      <c r="DC6" s="173"/>
      <c r="DD6" s="173"/>
      <c r="DE6" s="173"/>
      <c r="DF6" s="173"/>
      <c r="DG6" s="173"/>
      <c r="DH6" s="173"/>
      <c r="DI6" s="173"/>
      <c r="DJ6" s="173"/>
      <c r="DK6" s="173"/>
      <c r="DL6" s="173"/>
      <c r="DM6" s="173"/>
      <c r="DN6" s="173"/>
      <c r="DO6" s="173"/>
      <c r="DP6" s="173"/>
      <c r="DQ6" s="173"/>
      <c r="DR6" s="173"/>
      <c r="DS6" s="173"/>
      <c r="DT6" s="173"/>
      <c r="DU6" s="173"/>
      <c r="DV6" s="173"/>
    </row>
    <row r="7" spans="1:126" s="1" customFormat="1" ht="13.5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AP7" s="103" t="s">
        <v>21</v>
      </c>
      <c r="AQ7" s="103"/>
      <c r="AR7" s="103"/>
      <c r="AS7" s="103"/>
      <c r="AT7" s="103"/>
      <c r="AU7" s="103"/>
      <c r="AV7" s="103"/>
      <c r="AW7" s="103"/>
      <c r="AX7" s="103"/>
      <c r="AY7" s="103"/>
      <c r="AZ7" s="103"/>
      <c r="BA7" s="103"/>
      <c r="BB7" s="103"/>
      <c r="BC7" s="103"/>
      <c r="BD7" s="103"/>
      <c r="BE7" s="103"/>
      <c r="BF7" s="103"/>
      <c r="BG7" s="103"/>
      <c r="BH7" s="103"/>
      <c r="BI7" s="103"/>
      <c r="BJ7" s="103"/>
      <c r="BK7" s="103"/>
      <c r="BL7" s="103"/>
      <c r="BM7" s="103"/>
      <c r="BN7" s="103"/>
      <c r="BO7" s="103"/>
      <c r="BP7" s="103"/>
      <c r="BQ7" s="103"/>
      <c r="BR7" s="103"/>
      <c r="BS7" s="103"/>
      <c r="BT7" s="103"/>
      <c r="BU7" s="103"/>
      <c r="BV7" s="103"/>
      <c r="BW7" s="103"/>
      <c r="BX7" s="103"/>
      <c r="BY7" s="103"/>
      <c r="BZ7" s="103"/>
      <c r="CA7" s="103"/>
      <c r="CB7" s="103"/>
      <c r="CC7" s="103"/>
      <c r="CD7" s="103"/>
      <c r="CE7" s="103"/>
      <c r="CF7" s="103"/>
      <c r="CG7" s="103"/>
      <c r="CH7" s="103"/>
      <c r="CI7" s="103"/>
      <c r="CJ7" s="103"/>
      <c r="CK7" s="103"/>
      <c r="CL7" s="103"/>
      <c r="CM7" s="103"/>
      <c r="CN7" s="103"/>
      <c r="CO7" s="103"/>
      <c r="CP7" s="103"/>
      <c r="CQ7" s="103"/>
      <c r="CR7" s="103"/>
      <c r="CS7" s="103"/>
      <c r="CT7" s="103"/>
      <c r="CU7" s="103"/>
      <c r="CV7" s="103"/>
      <c r="CW7" s="103"/>
      <c r="CX7" s="103"/>
      <c r="CY7" s="103"/>
      <c r="CZ7" s="103"/>
      <c r="DA7" s="103"/>
      <c r="DB7" s="103"/>
      <c r="DC7" s="103"/>
      <c r="DD7" s="103"/>
      <c r="DE7" s="103"/>
      <c r="DF7" s="103"/>
      <c r="DG7" s="103"/>
      <c r="DH7" s="103"/>
      <c r="DI7" s="103"/>
      <c r="DJ7" s="103"/>
      <c r="DK7" s="103"/>
      <c r="DL7" s="103"/>
      <c r="DM7" s="103"/>
      <c r="DN7" s="103"/>
      <c r="DO7" s="103"/>
      <c r="DP7" s="103"/>
      <c r="DQ7" s="103"/>
      <c r="DR7" s="103"/>
      <c r="DS7" s="103"/>
      <c r="DT7" s="103"/>
      <c r="DU7" s="103"/>
      <c r="DV7" s="103"/>
    </row>
    <row r="8" spans="1:103" s="1" customFormat="1" ht="8.2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</row>
    <row r="9" spans="1:167" s="6" customFormat="1" ht="15" customHeight="1">
      <c r="A9" s="296" t="s">
        <v>184</v>
      </c>
      <c r="B9" s="297"/>
      <c r="C9" s="297"/>
      <c r="D9" s="297"/>
      <c r="E9" s="297"/>
      <c r="F9" s="297"/>
      <c r="G9" s="297"/>
      <c r="H9" s="297"/>
      <c r="I9" s="297"/>
      <c r="J9" s="297"/>
      <c r="K9" s="297"/>
      <c r="L9" s="297"/>
      <c r="M9" s="297"/>
      <c r="N9" s="297"/>
      <c r="O9" s="297"/>
      <c r="P9" s="297"/>
      <c r="Q9" s="297"/>
      <c r="R9" s="297"/>
      <c r="S9" s="297"/>
      <c r="T9" s="297"/>
      <c r="U9" s="297"/>
      <c r="V9" s="297"/>
      <c r="W9" s="297"/>
      <c r="X9" s="297"/>
      <c r="Y9" s="297"/>
      <c r="Z9" s="297"/>
      <c r="AA9" s="297"/>
      <c r="AB9" s="297"/>
      <c r="AC9" s="297"/>
      <c r="AD9" s="297"/>
      <c r="AE9" s="297"/>
      <c r="AF9" s="297"/>
      <c r="AG9" s="297"/>
      <c r="AH9" s="297"/>
      <c r="AI9" s="297"/>
      <c r="AJ9" s="297"/>
      <c r="AK9" s="297"/>
      <c r="AL9" s="297"/>
      <c r="AM9" s="297"/>
      <c r="AN9" s="297"/>
      <c r="AO9" s="297"/>
      <c r="AP9" s="297"/>
      <c r="AQ9" s="297"/>
      <c r="AR9" s="297"/>
      <c r="AS9" s="297"/>
      <c r="AT9" s="297"/>
      <c r="AU9" s="297"/>
      <c r="AV9" s="297"/>
      <c r="AW9" s="297"/>
      <c r="AX9" s="297"/>
      <c r="AY9" s="297"/>
      <c r="AZ9" s="297"/>
      <c r="BA9" s="297"/>
      <c r="BB9" s="297"/>
      <c r="BC9" s="297"/>
      <c r="BD9" s="298"/>
      <c r="BE9" s="296" t="s">
        <v>183</v>
      </c>
      <c r="BF9" s="297"/>
      <c r="BG9" s="297"/>
      <c r="BH9" s="297"/>
      <c r="BI9" s="297"/>
      <c r="BJ9" s="297"/>
      <c r="BK9" s="297"/>
      <c r="BL9" s="297"/>
      <c r="BM9" s="297"/>
      <c r="BN9" s="297"/>
      <c r="BO9" s="297"/>
      <c r="BP9" s="297"/>
      <c r="BQ9" s="297"/>
      <c r="BR9" s="297"/>
      <c r="BS9" s="297"/>
      <c r="BT9" s="297"/>
      <c r="BU9" s="297"/>
      <c r="BV9" s="297"/>
      <c r="BW9" s="297"/>
      <c r="BX9" s="297"/>
      <c r="BY9" s="297"/>
      <c r="BZ9" s="297"/>
      <c r="CA9" s="297"/>
      <c r="CB9" s="297"/>
      <c r="CC9" s="297"/>
      <c r="CD9" s="297"/>
      <c r="CE9" s="297"/>
      <c r="CF9" s="297"/>
      <c r="CG9" s="297"/>
      <c r="CH9" s="297"/>
      <c r="CI9" s="297"/>
      <c r="CJ9" s="297"/>
      <c r="CK9" s="297"/>
      <c r="CL9" s="297"/>
      <c r="CM9" s="297"/>
      <c r="CN9" s="297"/>
      <c r="CO9" s="297"/>
      <c r="CP9" s="297"/>
      <c r="CQ9" s="297"/>
      <c r="CR9" s="297"/>
      <c r="CS9" s="297"/>
      <c r="CT9" s="297"/>
      <c r="CU9" s="297"/>
      <c r="CV9" s="297"/>
      <c r="CW9" s="297"/>
      <c r="CX9" s="297"/>
      <c r="CY9" s="297"/>
      <c r="CZ9" s="297"/>
      <c r="DA9" s="297"/>
      <c r="DB9" s="297"/>
      <c r="DC9" s="297"/>
      <c r="DD9" s="297"/>
      <c r="DE9" s="297"/>
      <c r="DF9" s="297"/>
      <c r="DG9" s="297"/>
      <c r="DH9" s="297"/>
      <c r="DI9" s="297"/>
      <c r="DJ9" s="297"/>
      <c r="DK9" s="297"/>
      <c r="DL9" s="297"/>
      <c r="DM9" s="297"/>
      <c r="DN9" s="297"/>
      <c r="DO9" s="297"/>
      <c r="DP9" s="297"/>
      <c r="DQ9" s="297"/>
      <c r="DR9" s="297"/>
      <c r="DS9" s="297"/>
      <c r="DT9" s="297"/>
      <c r="DU9" s="297"/>
      <c r="DV9" s="297"/>
      <c r="DW9" s="297"/>
      <c r="DX9" s="297"/>
      <c r="DY9" s="297"/>
      <c r="DZ9" s="297"/>
      <c r="EA9" s="297"/>
      <c r="EB9" s="297"/>
      <c r="EC9" s="297"/>
      <c r="ED9" s="297"/>
      <c r="EE9" s="297"/>
      <c r="EF9" s="297"/>
      <c r="EG9" s="297"/>
      <c r="EH9" s="297"/>
      <c r="EI9" s="298"/>
      <c r="EJ9" s="299" t="s">
        <v>182</v>
      </c>
      <c r="EK9" s="300"/>
      <c r="EL9" s="300"/>
      <c r="EM9" s="300"/>
      <c r="EN9" s="300"/>
      <c r="EO9" s="301"/>
      <c r="EP9" s="311" t="s">
        <v>181</v>
      </c>
      <c r="EQ9" s="312"/>
      <c r="ER9" s="312"/>
      <c r="ES9" s="312"/>
      <c r="ET9" s="312"/>
      <c r="EU9" s="312"/>
      <c r="EV9" s="312"/>
      <c r="EW9" s="312"/>
      <c r="EX9" s="312"/>
      <c r="EY9" s="312"/>
      <c r="EZ9" s="312"/>
      <c r="FA9" s="312"/>
      <c r="FB9" s="312"/>
      <c r="FC9" s="312"/>
      <c r="FD9" s="312"/>
      <c r="FE9" s="313"/>
      <c r="FF9" s="288" t="s">
        <v>180</v>
      </c>
      <c r="FG9" s="289"/>
      <c r="FH9" s="289"/>
      <c r="FI9" s="289"/>
      <c r="FJ9" s="289"/>
      <c r="FK9" s="290"/>
    </row>
    <row r="10" spans="1:167" s="6" customFormat="1" ht="69" customHeight="1">
      <c r="A10" s="299" t="s">
        <v>179</v>
      </c>
      <c r="B10" s="300"/>
      <c r="C10" s="300"/>
      <c r="D10" s="300"/>
      <c r="E10" s="300"/>
      <c r="F10" s="301"/>
      <c r="G10" s="299" t="s">
        <v>178</v>
      </c>
      <c r="H10" s="300"/>
      <c r="I10" s="300"/>
      <c r="J10" s="300"/>
      <c r="K10" s="300"/>
      <c r="L10" s="301"/>
      <c r="M10" s="299" t="s">
        <v>177</v>
      </c>
      <c r="N10" s="300"/>
      <c r="O10" s="300"/>
      <c r="P10" s="300"/>
      <c r="Q10" s="300"/>
      <c r="R10" s="301"/>
      <c r="S10" s="299" t="s">
        <v>176</v>
      </c>
      <c r="T10" s="300"/>
      <c r="U10" s="300"/>
      <c r="V10" s="300"/>
      <c r="W10" s="300"/>
      <c r="X10" s="300"/>
      <c r="Y10" s="300"/>
      <c r="Z10" s="301"/>
      <c r="AA10" s="299" t="s">
        <v>175</v>
      </c>
      <c r="AB10" s="300"/>
      <c r="AC10" s="300"/>
      <c r="AD10" s="300"/>
      <c r="AE10" s="300"/>
      <c r="AF10" s="301"/>
      <c r="AG10" s="299" t="s">
        <v>174</v>
      </c>
      <c r="AH10" s="300"/>
      <c r="AI10" s="300"/>
      <c r="AJ10" s="300"/>
      <c r="AK10" s="300"/>
      <c r="AL10" s="301"/>
      <c r="AM10" s="299" t="s">
        <v>173</v>
      </c>
      <c r="AN10" s="300"/>
      <c r="AO10" s="300"/>
      <c r="AP10" s="300"/>
      <c r="AQ10" s="300"/>
      <c r="AR10" s="301"/>
      <c r="AS10" s="299" t="s">
        <v>172</v>
      </c>
      <c r="AT10" s="300"/>
      <c r="AU10" s="300"/>
      <c r="AV10" s="300"/>
      <c r="AW10" s="300"/>
      <c r="AX10" s="301"/>
      <c r="AY10" s="299" t="s">
        <v>171</v>
      </c>
      <c r="AZ10" s="300"/>
      <c r="BA10" s="300"/>
      <c r="BB10" s="300"/>
      <c r="BC10" s="300"/>
      <c r="BD10" s="301"/>
      <c r="BE10" s="299" t="s">
        <v>170</v>
      </c>
      <c r="BF10" s="300"/>
      <c r="BG10" s="300"/>
      <c r="BH10" s="300"/>
      <c r="BI10" s="300"/>
      <c r="BJ10" s="300"/>
      <c r="BK10" s="301"/>
      <c r="BL10" s="299" t="s">
        <v>169</v>
      </c>
      <c r="BM10" s="300"/>
      <c r="BN10" s="300"/>
      <c r="BO10" s="300"/>
      <c r="BP10" s="300"/>
      <c r="BQ10" s="300"/>
      <c r="BR10" s="301"/>
      <c r="BS10" s="299" t="s">
        <v>168</v>
      </c>
      <c r="BT10" s="300"/>
      <c r="BU10" s="300"/>
      <c r="BV10" s="300"/>
      <c r="BW10" s="300"/>
      <c r="BX10" s="300"/>
      <c r="BY10" s="301"/>
      <c r="BZ10" s="305" t="s">
        <v>167</v>
      </c>
      <c r="CA10" s="306"/>
      <c r="CB10" s="306"/>
      <c r="CC10" s="306"/>
      <c r="CD10" s="306"/>
      <c r="CE10" s="306"/>
      <c r="CF10" s="306"/>
      <c r="CG10" s="306"/>
      <c r="CH10" s="306"/>
      <c r="CI10" s="306"/>
      <c r="CJ10" s="306"/>
      <c r="CK10" s="306"/>
      <c r="CL10" s="306"/>
      <c r="CM10" s="306"/>
      <c r="CN10" s="306"/>
      <c r="CO10" s="306"/>
      <c r="CP10" s="306"/>
      <c r="CQ10" s="306"/>
      <c r="CR10" s="306"/>
      <c r="CS10" s="306"/>
      <c r="CT10" s="306"/>
      <c r="CU10" s="306"/>
      <c r="CV10" s="306"/>
      <c r="CW10" s="306"/>
      <c r="CX10" s="306"/>
      <c r="CY10" s="306"/>
      <c r="CZ10" s="306"/>
      <c r="DA10" s="306"/>
      <c r="DB10" s="306"/>
      <c r="DC10" s="306"/>
      <c r="DD10" s="306"/>
      <c r="DE10" s="306"/>
      <c r="DF10" s="306"/>
      <c r="DG10" s="306"/>
      <c r="DH10" s="306"/>
      <c r="DI10" s="306"/>
      <c r="DJ10" s="306"/>
      <c r="DK10" s="306"/>
      <c r="DL10" s="306"/>
      <c r="DM10" s="306"/>
      <c r="DN10" s="306"/>
      <c r="DO10" s="306"/>
      <c r="DP10" s="306"/>
      <c r="DQ10" s="306"/>
      <c r="DR10" s="306"/>
      <c r="DS10" s="306"/>
      <c r="DT10" s="306"/>
      <c r="DU10" s="306"/>
      <c r="DV10" s="306"/>
      <c r="DW10" s="306"/>
      <c r="DX10" s="306"/>
      <c r="DY10" s="306"/>
      <c r="DZ10" s="306"/>
      <c r="EA10" s="307"/>
      <c r="EB10" s="299" t="s">
        <v>166</v>
      </c>
      <c r="EC10" s="300"/>
      <c r="ED10" s="300"/>
      <c r="EE10" s="300"/>
      <c r="EF10" s="300"/>
      <c r="EG10" s="300"/>
      <c r="EH10" s="300"/>
      <c r="EI10" s="301"/>
      <c r="EJ10" s="302"/>
      <c r="EK10" s="303"/>
      <c r="EL10" s="303"/>
      <c r="EM10" s="303"/>
      <c r="EN10" s="303"/>
      <c r="EO10" s="304"/>
      <c r="EP10" s="314"/>
      <c r="EQ10" s="315"/>
      <c r="ER10" s="315"/>
      <c r="ES10" s="315"/>
      <c r="ET10" s="315"/>
      <c r="EU10" s="315"/>
      <c r="EV10" s="315"/>
      <c r="EW10" s="315"/>
      <c r="EX10" s="315"/>
      <c r="EY10" s="315"/>
      <c r="EZ10" s="315"/>
      <c r="FA10" s="315"/>
      <c r="FB10" s="315"/>
      <c r="FC10" s="315"/>
      <c r="FD10" s="315"/>
      <c r="FE10" s="316"/>
      <c r="FF10" s="317"/>
      <c r="FG10" s="318"/>
      <c r="FH10" s="318"/>
      <c r="FI10" s="318"/>
      <c r="FJ10" s="318"/>
      <c r="FK10" s="319"/>
    </row>
    <row r="11" spans="1:167" s="6" customFormat="1" ht="73.5" customHeight="1">
      <c r="A11" s="302"/>
      <c r="B11" s="303"/>
      <c r="C11" s="303"/>
      <c r="D11" s="303"/>
      <c r="E11" s="303"/>
      <c r="F11" s="304"/>
      <c r="G11" s="302"/>
      <c r="H11" s="303"/>
      <c r="I11" s="303"/>
      <c r="J11" s="303"/>
      <c r="K11" s="303"/>
      <c r="L11" s="304"/>
      <c r="M11" s="302"/>
      <c r="N11" s="303"/>
      <c r="O11" s="303"/>
      <c r="P11" s="303"/>
      <c r="Q11" s="303"/>
      <c r="R11" s="304"/>
      <c r="S11" s="302"/>
      <c r="T11" s="303"/>
      <c r="U11" s="303"/>
      <c r="V11" s="303"/>
      <c r="W11" s="303"/>
      <c r="X11" s="303"/>
      <c r="Y11" s="303"/>
      <c r="Z11" s="304"/>
      <c r="AA11" s="302"/>
      <c r="AB11" s="303"/>
      <c r="AC11" s="303"/>
      <c r="AD11" s="303"/>
      <c r="AE11" s="303"/>
      <c r="AF11" s="304"/>
      <c r="AG11" s="302"/>
      <c r="AH11" s="303"/>
      <c r="AI11" s="303"/>
      <c r="AJ11" s="303"/>
      <c r="AK11" s="303"/>
      <c r="AL11" s="304"/>
      <c r="AM11" s="302"/>
      <c r="AN11" s="303"/>
      <c r="AO11" s="303"/>
      <c r="AP11" s="303"/>
      <c r="AQ11" s="303"/>
      <c r="AR11" s="304"/>
      <c r="AS11" s="302"/>
      <c r="AT11" s="303"/>
      <c r="AU11" s="303"/>
      <c r="AV11" s="303"/>
      <c r="AW11" s="303"/>
      <c r="AX11" s="304"/>
      <c r="AY11" s="302"/>
      <c r="AZ11" s="303"/>
      <c r="BA11" s="303"/>
      <c r="BB11" s="303"/>
      <c r="BC11" s="303"/>
      <c r="BD11" s="304"/>
      <c r="BE11" s="302"/>
      <c r="BF11" s="303"/>
      <c r="BG11" s="303"/>
      <c r="BH11" s="303"/>
      <c r="BI11" s="303"/>
      <c r="BJ11" s="303"/>
      <c r="BK11" s="304"/>
      <c r="BL11" s="302"/>
      <c r="BM11" s="303"/>
      <c r="BN11" s="303"/>
      <c r="BO11" s="303"/>
      <c r="BP11" s="303"/>
      <c r="BQ11" s="303"/>
      <c r="BR11" s="304"/>
      <c r="BS11" s="302"/>
      <c r="BT11" s="303"/>
      <c r="BU11" s="303"/>
      <c r="BV11" s="303"/>
      <c r="BW11" s="303"/>
      <c r="BX11" s="303"/>
      <c r="BY11" s="304"/>
      <c r="BZ11" s="302" t="s">
        <v>165</v>
      </c>
      <c r="CA11" s="303"/>
      <c r="CB11" s="303"/>
      <c r="CC11" s="303"/>
      <c r="CD11" s="303"/>
      <c r="CE11" s="304"/>
      <c r="CF11" s="305" t="s">
        <v>164</v>
      </c>
      <c r="CG11" s="306"/>
      <c r="CH11" s="306"/>
      <c r="CI11" s="306"/>
      <c r="CJ11" s="306"/>
      <c r="CK11" s="306"/>
      <c r="CL11" s="306"/>
      <c r="CM11" s="306"/>
      <c r="CN11" s="306"/>
      <c r="CO11" s="306"/>
      <c r="CP11" s="306"/>
      <c r="CQ11" s="306"/>
      <c r="CR11" s="306"/>
      <c r="CS11" s="306"/>
      <c r="CT11" s="306"/>
      <c r="CU11" s="306"/>
      <c r="CV11" s="306"/>
      <c r="CW11" s="307"/>
      <c r="CX11" s="305" t="s">
        <v>163</v>
      </c>
      <c r="CY11" s="306"/>
      <c r="CZ11" s="306"/>
      <c r="DA11" s="306"/>
      <c r="DB11" s="306"/>
      <c r="DC11" s="306"/>
      <c r="DD11" s="306"/>
      <c r="DE11" s="306"/>
      <c r="DF11" s="306"/>
      <c r="DG11" s="306"/>
      <c r="DH11" s="306"/>
      <c r="DI11" s="306"/>
      <c r="DJ11" s="306"/>
      <c r="DK11" s="306"/>
      <c r="DL11" s="306"/>
      <c r="DM11" s="306"/>
      <c r="DN11" s="306"/>
      <c r="DO11" s="306"/>
      <c r="DP11" s="306"/>
      <c r="DQ11" s="306"/>
      <c r="DR11" s="306"/>
      <c r="DS11" s="306"/>
      <c r="DT11" s="306"/>
      <c r="DU11" s="307"/>
      <c r="DV11" s="302" t="s">
        <v>162</v>
      </c>
      <c r="DW11" s="303"/>
      <c r="DX11" s="303"/>
      <c r="DY11" s="303"/>
      <c r="DZ11" s="303"/>
      <c r="EA11" s="304"/>
      <c r="EB11" s="302"/>
      <c r="EC11" s="303"/>
      <c r="ED11" s="303"/>
      <c r="EE11" s="303"/>
      <c r="EF11" s="303"/>
      <c r="EG11" s="303"/>
      <c r="EH11" s="303"/>
      <c r="EI11" s="304"/>
      <c r="EJ11" s="302"/>
      <c r="EK11" s="303"/>
      <c r="EL11" s="303"/>
      <c r="EM11" s="303"/>
      <c r="EN11" s="303"/>
      <c r="EO11" s="304"/>
      <c r="EP11" s="299" t="s">
        <v>161</v>
      </c>
      <c r="EQ11" s="300"/>
      <c r="ER11" s="300"/>
      <c r="ES11" s="300"/>
      <c r="ET11" s="300"/>
      <c r="EU11" s="301"/>
      <c r="EV11" s="302" t="s">
        <v>160</v>
      </c>
      <c r="EW11" s="303"/>
      <c r="EX11" s="303"/>
      <c r="EY11" s="303"/>
      <c r="EZ11" s="304"/>
      <c r="FA11" s="302" t="s">
        <v>159</v>
      </c>
      <c r="FB11" s="303"/>
      <c r="FC11" s="303"/>
      <c r="FD11" s="303"/>
      <c r="FE11" s="304"/>
      <c r="FF11" s="317"/>
      <c r="FG11" s="318"/>
      <c r="FH11" s="318"/>
      <c r="FI11" s="318"/>
      <c r="FJ11" s="318"/>
      <c r="FK11" s="319"/>
    </row>
    <row r="12" spans="1:167" s="6" customFormat="1" ht="220.5" customHeight="1">
      <c r="A12" s="302"/>
      <c r="B12" s="303"/>
      <c r="C12" s="303"/>
      <c r="D12" s="303"/>
      <c r="E12" s="303"/>
      <c r="F12" s="304"/>
      <c r="G12" s="302"/>
      <c r="H12" s="303"/>
      <c r="I12" s="303"/>
      <c r="J12" s="303"/>
      <c r="K12" s="303"/>
      <c r="L12" s="304"/>
      <c r="M12" s="302"/>
      <c r="N12" s="303"/>
      <c r="O12" s="303"/>
      <c r="P12" s="303"/>
      <c r="Q12" s="303"/>
      <c r="R12" s="304"/>
      <c r="S12" s="302"/>
      <c r="T12" s="303"/>
      <c r="U12" s="303"/>
      <c r="V12" s="303"/>
      <c r="W12" s="303"/>
      <c r="X12" s="303"/>
      <c r="Y12" s="303"/>
      <c r="Z12" s="304"/>
      <c r="AA12" s="302"/>
      <c r="AB12" s="303"/>
      <c r="AC12" s="303"/>
      <c r="AD12" s="303"/>
      <c r="AE12" s="303"/>
      <c r="AF12" s="304"/>
      <c r="AG12" s="302"/>
      <c r="AH12" s="303"/>
      <c r="AI12" s="303"/>
      <c r="AJ12" s="303"/>
      <c r="AK12" s="303"/>
      <c r="AL12" s="304"/>
      <c r="AM12" s="302"/>
      <c r="AN12" s="303"/>
      <c r="AO12" s="303"/>
      <c r="AP12" s="303"/>
      <c r="AQ12" s="303"/>
      <c r="AR12" s="304"/>
      <c r="AS12" s="302"/>
      <c r="AT12" s="303"/>
      <c r="AU12" s="303"/>
      <c r="AV12" s="303"/>
      <c r="AW12" s="303"/>
      <c r="AX12" s="304"/>
      <c r="AY12" s="302"/>
      <c r="AZ12" s="303"/>
      <c r="BA12" s="303"/>
      <c r="BB12" s="303"/>
      <c r="BC12" s="303"/>
      <c r="BD12" s="304"/>
      <c r="BE12" s="302"/>
      <c r="BF12" s="303"/>
      <c r="BG12" s="303"/>
      <c r="BH12" s="303"/>
      <c r="BI12" s="303"/>
      <c r="BJ12" s="303"/>
      <c r="BK12" s="304"/>
      <c r="BL12" s="302"/>
      <c r="BM12" s="303"/>
      <c r="BN12" s="303"/>
      <c r="BO12" s="303"/>
      <c r="BP12" s="303"/>
      <c r="BQ12" s="303"/>
      <c r="BR12" s="304"/>
      <c r="BS12" s="302"/>
      <c r="BT12" s="303"/>
      <c r="BU12" s="303"/>
      <c r="BV12" s="303"/>
      <c r="BW12" s="303"/>
      <c r="BX12" s="303"/>
      <c r="BY12" s="304"/>
      <c r="BZ12" s="302"/>
      <c r="CA12" s="303"/>
      <c r="CB12" s="303"/>
      <c r="CC12" s="303"/>
      <c r="CD12" s="303"/>
      <c r="CE12" s="304"/>
      <c r="CF12" s="288" t="s">
        <v>158</v>
      </c>
      <c r="CG12" s="289"/>
      <c r="CH12" s="289"/>
      <c r="CI12" s="289"/>
      <c r="CJ12" s="289"/>
      <c r="CK12" s="290"/>
      <c r="CL12" s="288" t="s">
        <v>157</v>
      </c>
      <c r="CM12" s="289"/>
      <c r="CN12" s="289"/>
      <c r="CO12" s="289"/>
      <c r="CP12" s="289"/>
      <c r="CQ12" s="290"/>
      <c r="CR12" s="288" t="s">
        <v>156</v>
      </c>
      <c r="CS12" s="289"/>
      <c r="CT12" s="289"/>
      <c r="CU12" s="289"/>
      <c r="CV12" s="289"/>
      <c r="CW12" s="290"/>
      <c r="CX12" s="288" t="s">
        <v>155</v>
      </c>
      <c r="CY12" s="289"/>
      <c r="CZ12" s="289"/>
      <c r="DA12" s="289"/>
      <c r="DB12" s="289"/>
      <c r="DC12" s="290"/>
      <c r="DD12" s="288" t="s">
        <v>154</v>
      </c>
      <c r="DE12" s="289"/>
      <c r="DF12" s="289"/>
      <c r="DG12" s="289"/>
      <c r="DH12" s="289"/>
      <c r="DI12" s="290"/>
      <c r="DJ12" s="288" t="s">
        <v>153</v>
      </c>
      <c r="DK12" s="289"/>
      <c r="DL12" s="289"/>
      <c r="DM12" s="289"/>
      <c r="DN12" s="289"/>
      <c r="DO12" s="290"/>
      <c r="DP12" s="288" t="s">
        <v>152</v>
      </c>
      <c r="DQ12" s="289"/>
      <c r="DR12" s="289"/>
      <c r="DS12" s="289"/>
      <c r="DT12" s="289"/>
      <c r="DU12" s="290"/>
      <c r="DV12" s="302"/>
      <c r="DW12" s="303"/>
      <c r="DX12" s="303"/>
      <c r="DY12" s="303"/>
      <c r="DZ12" s="303"/>
      <c r="EA12" s="304"/>
      <c r="EB12" s="302"/>
      <c r="EC12" s="303"/>
      <c r="ED12" s="303"/>
      <c r="EE12" s="303"/>
      <c r="EF12" s="303"/>
      <c r="EG12" s="303"/>
      <c r="EH12" s="303"/>
      <c r="EI12" s="304"/>
      <c r="EJ12" s="308"/>
      <c r="EK12" s="309"/>
      <c r="EL12" s="309"/>
      <c r="EM12" s="309"/>
      <c r="EN12" s="309"/>
      <c r="EO12" s="310"/>
      <c r="EP12" s="308"/>
      <c r="EQ12" s="309"/>
      <c r="ER12" s="309"/>
      <c r="ES12" s="309"/>
      <c r="ET12" s="309"/>
      <c r="EU12" s="310"/>
      <c r="EV12" s="302"/>
      <c r="EW12" s="303"/>
      <c r="EX12" s="303"/>
      <c r="EY12" s="303"/>
      <c r="EZ12" s="304"/>
      <c r="FA12" s="302"/>
      <c r="FB12" s="303"/>
      <c r="FC12" s="303"/>
      <c r="FD12" s="303"/>
      <c r="FE12" s="304"/>
      <c r="FF12" s="320"/>
      <c r="FG12" s="321"/>
      <c r="FH12" s="321"/>
      <c r="FI12" s="321"/>
      <c r="FJ12" s="321"/>
      <c r="FK12" s="322"/>
    </row>
    <row r="13" spans="1:167" s="6" customFormat="1" ht="11.25" customHeight="1">
      <c r="A13" s="280">
        <v>1</v>
      </c>
      <c r="B13" s="280"/>
      <c r="C13" s="280"/>
      <c r="D13" s="280"/>
      <c r="E13" s="280"/>
      <c r="F13" s="280"/>
      <c r="G13" s="280">
        <v>2</v>
      </c>
      <c r="H13" s="280"/>
      <c r="I13" s="280"/>
      <c r="J13" s="280"/>
      <c r="K13" s="280"/>
      <c r="L13" s="280"/>
      <c r="M13" s="280">
        <v>3</v>
      </c>
      <c r="N13" s="280"/>
      <c r="O13" s="280"/>
      <c r="P13" s="280"/>
      <c r="Q13" s="280"/>
      <c r="R13" s="280"/>
      <c r="S13" s="280">
        <v>4</v>
      </c>
      <c r="T13" s="280"/>
      <c r="U13" s="280"/>
      <c r="V13" s="280"/>
      <c r="W13" s="280"/>
      <c r="X13" s="280"/>
      <c r="Y13" s="280"/>
      <c r="Z13" s="280"/>
      <c r="AA13" s="280">
        <v>5</v>
      </c>
      <c r="AB13" s="280"/>
      <c r="AC13" s="280"/>
      <c r="AD13" s="280"/>
      <c r="AE13" s="280"/>
      <c r="AF13" s="280"/>
      <c r="AG13" s="280">
        <v>6</v>
      </c>
      <c r="AH13" s="280"/>
      <c r="AI13" s="280"/>
      <c r="AJ13" s="280"/>
      <c r="AK13" s="280"/>
      <c r="AL13" s="280"/>
      <c r="AM13" s="280">
        <v>7</v>
      </c>
      <c r="AN13" s="280"/>
      <c r="AO13" s="280"/>
      <c r="AP13" s="280"/>
      <c r="AQ13" s="280"/>
      <c r="AR13" s="280"/>
      <c r="AS13" s="280">
        <v>8</v>
      </c>
      <c r="AT13" s="280"/>
      <c r="AU13" s="280"/>
      <c r="AV13" s="280"/>
      <c r="AW13" s="280"/>
      <c r="AX13" s="280"/>
      <c r="AY13" s="280">
        <v>9</v>
      </c>
      <c r="AZ13" s="280"/>
      <c r="BA13" s="280"/>
      <c r="BB13" s="280"/>
      <c r="BC13" s="280"/>
      <c r="BD13" s="280"/>
      <c r="BE13" s="280">
        <v>10</v>
      </c>
      <c r="BF13" s="280"/>
      <c r="BG13" s="280"/>
      <c r="BH13" s="280"/>
      <c r="BI13" s="280"/>
      <c r="BJ13" s="280"/>
      <c r="BK13" s="280"/>
      <c r="BL13" s="280">
        <v>11</v>
      </c>
      <c r="BM13" s="280"/>
      <c r="BN13" s="280"/>
      <c r="BO13" s="280"/>
      <c r="BP13" s="280"/>
      <c r="BQ13" s="280"/>
      <c r="BR13" s="280"/>
      <c r="BS13" s="280">
        <v>12</v>
      </c>
      <c r="BT13" s="280"/>
      <c r="BU13" s="280"/>
      <c r="BV13" s="280"/>
      <c r="BW13" s="280"/>
      <c r="BX13" s="280"/>
      <c r="BY13" s="280"/>
      <c r="BZ13" s="280">
        <v>13</v>
      </c>
      <c r="CA13" s="280"/>
      <c r="CB13" s="280"/>
      <c r="CC13" s="280"/>
      <c r="CD13" s="280"/>
      <c r="CE13" s="280"/>
      <c r="CF13" s="280">
        <v>14</v>
      </c>
      <c r="CG13" s="280"/>
      <c r="CH13" s="280"/>
      <c r="CI13" s="280"/>
      <c r="CJ13" s="280"/>
      <c r="CK13" s="280"/>
      <c r="CL13" s="280">
        <v>15</v>
      </c>
      <c r="CM13" s="280"/>
      <c r="CN13" s="280"/>
      <c r="CO13" s="280"/>
      <c r="CP13" s="280"/>
      <c r="CQ13" s="280"/>
      <c r="CR13" s="280">
        <v>16</v>
      </c>
      <c r="CS13" s="280"/>
      <c r="CT13" s="280"/>
      <c r="CU13" s="280"/>
      <c r="CV13" s="280"/>
      <c r="CW13" s="280"/>
      <c r="CX13" s="280">
        <v>17</v>
      </c>
      <c r="CY13" s="280"/>
      <c r="CZ13" s="280"/>
      <c r="DA13" s="280"/>
      <c r="DB13" s="280"/>
      <c r="DC13" s="280"/>
      <c r="DD13" s="280">
        <v>18</v>
      </c>
      <c r="DE13" s="280"/>
      <c r="DF13" s="280"/>
      <c r="DG13" s="280"/>
      <c r="DH13" s="280"/>
      <c r="DI13" s="280"/>
      <c r="DJ13" s="280">
        <v>19</v>
      </c>
      <c r="DK13" s="280"/>
      <c r="DL13" s="280"/>
      <c r="DM13" s="280"/>
      <c r="DN13" s="280"/>
      <c r="DO13" s="280"/>
      <c r="DP13" s="280">
        <v>20</v>
      </c>
      <c r="DQ13" s="280"/>
      <c r="DR13" s="280"/>
      <c r="DS13" s="280"/>
      <c r="DT13" s="280"/>
      <c r="DU13" s="280"/>
      <c r="DV13" s="280">
        <v>21</v>
      </c>
      <c r="DW13" s="280"/>
      <c r="DX13" s="280"/>
      <c r="DY13" s="280"/>
      <c r="DZ13" s="280"/>
      <c r="EA13" s="280"/>
      <c r="EB13" s="280">
        <v>22</v>
      </c>
      <c r="EC13" s="280"/>
      <c r="ED13" s="280"/>
      <c r="EE13" s="280"/>
      <c r="EF13" s="280"/>
      <c r="EG13" s="280"/>
      <c r="EH13" s="280"/>
      <c r="EI13" s="280"/>
      <c r="EJ13" s="280">
        <v>23</v>
      </c>
      <c r="EK13" s="280"/>
      <c r="EL13" s="280"/>
      <c r="EM13" s="280"/>
      <c r="EN13" s="280"/>
      <c r="EO13" s="280"/>
      <c r="EP13" s="280">
        <v>24</v>
      </c>
      <c r="EQ13" s="280"/>
      <c r="ER13" s="280"/>
      <c r="ES13" s="280"/>
      <c r="ET13" s="280"/>
      <c r="EU13" s="280"/>
      <c r="EV13" s="280">
        <v>25</v>
      </c>
      <c r="EW13" s="280"/>
      <c r="EX13" s="280"/>
      <c r="EY13" s="280"/>
      <c r="EZ13" s="280"/>
      <c r="FA13" s="280">
        <v>26</v>
      </c>
      <c r="FB13" s="280"/>
      <c r="FC13" s="280"/>
      <c r="FD13" s="280"/>
      <c r="FE13" s="280"/>
      <c r="FF13" s="280">
        <v>27</v>
      </c>
      <c r="FG13" s="280"/>
      <c r="FH13" s="280"/>
      <c r="FI13" s="280"/>
      <c r="FJ13" s="280"/>
      <c r="FK13" s="280"/>
    </row>
    <row r="14" spans="1:167" s="43" customFormat="1" ht="12">
      <c r="A14" s="295" t="s">
        <v>0</v>
      </c>
      <c r="B14" s="295"/>
      <c r="C14" s="295"/>
      <c r="D14" s="295"/>
      <c r="E14" s="295"/>
      <c r="F14" s="295"/>
      <c r="G14" s="274" t="s">
        <v>202</v>
      </c>
      <c r="H14" s="275"/>
      <c r="I14" s="275"/>
      <c r="J14" s="275"/>
      <c r="K14" s="275"/>
      <c r="L14" s="276"/>
      <c r="M14" s="277" t="s">
        <v>203</v>
      </c>
      <c r="N14" s="277"/>
      <c r="O14" s="277"/>
      <c r="P14" s="277"/>
      <c r="Q14" s="277"/>
      <c r="R14" s="277"/>
      <c r="S14" s="274" t="s">
        <v>204</v>
      </c>
      <c r="T14" s="275"/>
      <c r="U14" s="275"/>
      <c r="V14" s="275"/>
      <c r="W14" s="275"/>
      <c r="X14" s="275"/>
      <c r="Y14" s="275"/>
      <c r="Z14" s="276"/>
      <c r="AA14" s="277">
        <v>0.4</v>
      </c>
      <c r="AB14" s="277"/>
      <c r="AC14" s="277"/>
      <c r="AD14" s="277"/>
      <c r="AE14" s="277"/>
      <c r="AF14" s="277"/>
      <c r="AG14" s="292" t="s">
        <v>205</v>
      </c>
      <c r="AH14" s="293"/>
      <c r="AI14" s="293"/>
      <c r="AJ14" s="293"/>
      <c r="AK14" s="293"/>
      <c r="AL14" s="294"/>
      <c r="AM14" s="292" t="s">
        <v>207</v>
      </c>
      <c r="AN14" s="293"/>
      <c r="AO14" s="293"/>
      <c r="AP14" s="293"/>
      <c r="AQ14" s="293"/>
      <c r="AR14" s="294"/>
      <c r="AS14" s="278" t="s">
        <v>148</v>
      </c>
      <c r="AT14" s="278"/>
      <c r="AU14" s="278"/>
      <c r="AV14" s="278"/>
      <c r="AW14" s="278"/>
      <c r="AX14" s="278"/>
      <c r="AY14" s="273">
        <v>0.66</v>
      </c>
      <c r="AZ14" s="273"/>
      <c r="BA14" s="273"/>
      <c r="BB14" s="273"/>
      <c r="BC14" s="273"/>
      <c r="BD14" s="273"/>
      <c r="BE14" s="291" t="s">
        <v>204</v>
      </c>
      <c r="BF14" s="291"/>
      <c r="BG14" s="291"/>
      <c r="BH14" s="291"/>
      <c r="BI14" s="291"/>
      <c r="BJ14" s="291"/>
      <c r="BK14" s="291"/>
      <c r="BL14" s="291"/>
      <c r="BM14" s="291"/>
      <c r="BN14" s="291"/>
      <c r="BO14" s="291"/>
      <c r="BP14" s="291"/>
      <c r="BQ14" s="291"/>
      <c r="BR14" s="291"/>
      <c r="BS14" s="291"/>
      <c r="BT14" s="291"/>
      <c r="BU14" s="291"/>
      <c r="BV14" s="291"/>
      <c r="BW14" s="291"/>
      <c r="BX14" s="291"/>
      <c r="BY14" s="291"/>
      <c r="BZ14" s="273">
        <v>2</v>
      </c>
      <c r="CA14" s="273"/>
      <c r="CB14" s="273"/>
      <c r="CC14" s="273"/>
      <c r="CD14" s="273"/>
      <c r="CE14" s="273"/>
      <c r="CF14" s="273"/>
      <c r="CG14" s="273"/>
      <c r="CH14" s="273"/>
      <c r="CI14" s="273"/>
      <c r="CJ14" s="273"/>
      <c r="CK14" s="273"/>
      <c r="CL14" s="273"/>
      <c r="CM14" s="273"/>
      <c r="CN14" s="273"/>
      <c r="CO14" s="273"/>
      <c r="CP14" s="273"/>
      <c r="CQ14" s="273"/>
      <c r="CR14" s="273">
        <v>2</v>
      </c>
      <c r="CS14" s="273"/>
      <c r="CT14" s="273"/>
      <c r="CU14" s="273"/>
      <c r="CV14" s="273"/>
      <c r="CW14" s="273"/>
      <c r="CX14" s="273"/>
      <c r="CY14" s="273"/>
      <c r="CZ14" s="273"/>
      <c r="DA14" s="273"/>
      <c r="DB14" s="273"/>
      <c r="DC14" s="273"/>
      <c r="DD14" s="273"/>
      <c r="DE14" s="273"/>
      <c r="DF14" s="273"/>
      <c r="DG14" s="273"/>
      <c r="DH14" s="273"/>
      <c r="DI14" s="273"/>
      <c r="DJ14" s="273"/>
      <c r="DK14" s="273"/>
      <c r="DL14" s="273"/>
      <c r="DM14" s="273"/>
      <c r="DN14" s="273"/>
      <c r="DO14" s="273"/>
      <c r="DP14" s="273">
        <v>2</v>
      </c>
      <c r="DQ14" s="273"/>
      <c r="DR14" s="273"/>
      <c r="DS14" s="273"/>
      <c r="DT14" s="273"/>
      <c r="DU14" s="273"/>
      <c r="DV14" s="273"/>
      <c r="DW14" s="273"/>
      <c r="DX14" s="273"/>
      <c r="DY14" s="273"/>
      <c r="DZ14" s="273"/>
      <c r="EA14" s="273"/>
      <c r="EB14" s="273">
        <v>14</v>
      </c>
      <c r="EC14" s="273"/>
      <c r="ED14" s="273"/>
      <c r="EE14" s="273"/>
      <c r="EF14" s="273"/>
      <c r="EG14" s="273"/>
      <c r="EH14" s="273"/>
      <c r="EI14" s="273"/>
      <c r="EJ14" s="273"/>
      <c r="EK14" s="273"/>
      <c r="EL14" s="273"/>
      <c r="EM14" s="273"/>
      <c r="EN14" s="273"/>
      <c r="EO14" s="273"/>
      <c r="EP14" s="272"/>
      <c r="EQ14" s="272"/>
      <c r="ER14" s="272"/>
      <c r="ES14" s="272"/>
      <c r="ET14" s="272"/>
      <c r="EU14" s="272"/>
      <c r="EV14" s="272"/>
      <c r="EW14" s="272"/>
      <c r="EX14" s="272"/>
      <c r="EY14" s="272"/>
      <c r="EZ14" s="272"/>
      <c r="FA14" s="272"/>
      <c r="FB14" s="272"/>
      <c r="FC14" s="272"/>
      <c r="FD14" s="272"/>
      <c r="FE14" s="272"/>
      <c r="FF14" s="273"/>
      <c r="FG14" s="273"/>
      <c r="FH14" s="273"/>
      <c r="FI14" s="273"/>
      <c r="FJ14" s="273"/>
      <c r="FK14" s="273"/>
    </row>
    <row r="15" spans="1:167" s="43" customFormat="1" ht="12">
      <c r="A15" s="295" t="s">
        <v>1</v>
      </c>
      <c r="B15" s="295"/>
      <c r="C15" s="295"/>
      <c r="D15" s="295"/>
      <c r="E15" s="295"/>
      <c r="F15" s="295"/>
      <c r="G15" s="274" t="s">
        <v>202</v>
      </c>
      <c r="H15" s="275"/>
      <c r="I15" s="275"/>
      <c r="J15" s="275"/>
      <c r="K15" s="275"/>
      <c r="L15" s="276"/>
      <c r="M15" s="277" t="s">
        <v>203</v>
      </c>
      <c r="N15" s="277"/>
      <c r="O15" s="277"/>
      <c r="P15" s="277"/>
      <c r="Q15" s="277"/>
      <c r="R15" s="277"/>
      <c r="S15" s="274" t="s">
        <v>204</v>
      </c>
      <c r="T15" s="275"/>
      <c r="U15" s="275"/>
      <c r="V15" s="275"/>
      <c r="W15" s="275"/>
      <c r="X15" s="275"/>
      <c r="Y15" s="275"/>
      <c r="Z15" s="276"/>
      <c r="AA15" s="277">
        <v>0.4</v>
      </c>
      <c r="AB15" s="277"/>
      <c r="AC15" s="277"/>
      <c r="AD15" s="277"/>
      <c r="AE15" s="277"/>
      <c r="AF15" s="277"/>
      <c r="AG15" s="292" t="s">
        <v>206</v>
      </c>
      <c r="AH15" s="293"/>
      <c r="AI15" s="293"/>
      <c r="AJ15" s="293"/>
      <c r="AK15" s="293"/>
      <c r="AL15" s="294"/>
      <c r="AM15" s="292" t="s">
        <v>208</v>
      </c>
      <c r="AN15" s="293"/>
      <c r="AO15" s="293"/>
      <c r="AP15" s="293"/>
      <c r="AQ15" s="293"/>
      <c r="AR15" s="294"/>
      <c r="AS15" s="278" t="s">
        <v>148</v>
      </c>
      <c r="AT15" s="278"/>
      <c r="AU15" s="278"/>
      <c r="AV15" s="278"/>
      <c r="AW15" s="278"/>
      <c r="AX15" s="278"/>
      <c r="AY15" s="273">
        <v>0.58</v>
      </c>
      <c r="AZ15" s="273"/>
      <c r="BA15" s="273"/>
      <c r="BB15" s="273"/>
      <c r="BC15" s="273"/>
      <c r="BD15" s="273"/>
      <c r="BE15" s="291" t="s">
        <v>204</v>
      </c>
      <c r="BF15" s="291"/>
      <c r="BG15" s="291"/>
      <c r="BH15" s="291"/>
      <c r="BI15" s="291"/>
      <c r="BJ15" s="291"/>
      <c r="BK15" s="291"/>
      <c r="BL15" s="291"/>
      <c r="BM15" s="291"/>
      <c r="BN15" s="291"/>
      <c r="BO15" s="291"/>
      <c r="BP15" s="291"/>
      <c r="BQ15" s="291"/>
      <c r="BR15" s="291"/>
      <c r="BS15" s="291"/>
      <c r="BT15" s="291"/>
      <c r="BU15" s="291"/>
      <c r="BV15" s="291"/>
      <c r="BW15" s="291"/>
      <c r="BX15" s="291"/>
      <c r="BY15" s="291"/>
      <c r="BZ15" s="273">
        <v>2</v>
      </c>
      <c r="CA15" s="273"/>
      <c r="CB15" s="273"/>
      <c r="CC15" s="273"/>
      <c r="CD15" s="273"/>
      <c r="CE15" s="273"/>
      <c r="CF15" s="273"/>
      <c r="CG15" s="273"/>
      <c r="CH15" s="273"/>
      <c r="CI15" s="273"/>
      <c r="CJ15" s="273"/>
      <c r="CK15" s="273"/>
      <c r="CL15" s="273"/>
      <c r="CM15" s="273"/>
      <c r="CN15" s="273"/>
      <c r="CO15" s="273"/>
      <c r="CP15" s="273"/>
      <c r="CQ15" s="273"/>
      <c r="CR15" s="273">
        <v>2</v>
      </c>
      <c r="CS15" s="273"/>
      <c r="CT15" s="273"/>
      <c r="CU15" s="273"/>
      <c r="CV15" s="273"/>
      <c r="CW15" s="273"/>
      <c r="CX15" s="273"/>
      <c r="CY15" s="273"/>
      <c r="CZ15" s="273"/>
      <c r="DA15" s="273"/>
      <c r="DB15" s="273"/>
      <c r="DC15" s="273"/>
      <c r="DD15" s="273"/>
      <c r="DE15" s="273"/>
      <c r="DF15" s="273"/>
      <c r="DG15" s="273"/>
      <c r="DH15" s="273"/>
      <c r="DI15" s="273"/>
      <c r="DJ15" s="273"/>
      <c r="DK15" s="273"/>
      <c r="DL15" s="273"/>
      <c r="DM15" s="273"/>
      <c r="DN15" s="273"/>
      <c r="DO15" s="273"/>
      <c r="DP15" s="273">
        <v>2</v>
      </c>
      <c r="DQ15" s="273"/>
      <c r="DR15" s="273"/>
      <c r="DS15" s="273"/>
      <c r="DT15" s="273"/>
      <c r="DU15" s="273"/>
      <c r="DV15" s="273"/>
      <c r="DW15" s="273"/>
      <c r="DX15" s="273"/>
      <c r="DY15" s="273"/>
      <c r="DZ15" s="273"/>
      <c r="EA15" s="273"/>
      <c r="EB15" s="273">
        <v>14</v>
      </c>
      <c r="EC15" s="273"/>
      <c r="ED15" s="273"/>
      <c r="EE15" s="273"/>
      <c r="EF15" s="273"/>
      <c r="EG15" s="273"/>
      <c r="EH15" s="273"/>
      <c r="EI15" s="273"/>
      <c r="EJ15" s="273"/>
      <c r="EK15" s="273"/>
      <c r="EL15" s="273"/>
      <c r="EM15" s="273"/>
      <c r="EN15" s="273"/>
      <c r="EO15" s="273"/>
      <c r="EP15" s="272"/>
      <c r="EQ15" s="272"/>
      <c r="ER15" s="272"/>
      <c r="ES15" s="272"/>
      <c r="ET15" s="272"/>
      <c r="EU15" s="272"/>
      <c r="EV15" s="272"/>
      <c r="EW15" s="272"/>
      <c r="EX15" s="272"/>
      <c r="EY15" s="272"/>
      <c r="EZ15" s="272"/>
      <c r="FA15" s="272"/>
      <c r="FB15" s="272"/>
      <c r="FC15" s="272"/>
      <c r="FD15" s="272"/>
      <c r="FE15" s="272"/>
      <c r="FF15" s="273"/>
      <c r="FG15" s="273"/>
      <c r="FH15" s="273"/>
      <c r="FI15" s="273"/>
      <c r="FJ15" s="273"/>
      <c r="FK15" s="273"/>
    </row>
    <row r="16" spans="1:167" s="43" customFormat="1" ht="27" customHeight="1">
      <c r="A16" s="44"/>
      <c r="B16" s="286" t="s">
        <v>151</v>
      </c>
      <c r="C16" s="286"/>
      <c r="D16" s="286"/>
      <c r="E16" s="286"/>
      <c r="F16" s="286"/>
      <c r="G16" s="286"/>
      <c r="H16" s="286"/>
      <c r="I16" s="286"/>
      <c r="J16" s="286"/>
      <c r="K16" s="286"/>
      <c r="L16" s="286"/>
      <c r="M16" s="286"/>
      <c r="N16" s="286"/>
      <c r="O16" s="286"/>
      <c r="P16" s="286"/>
      <c r="Q16" s="286"/>
      <c r="R16" s="286"/>
      <c r="S16" s="286"/>
      <c r="T16" s="286"/>
      <c r="U16" s="286"/>
      <c r="V16" s="286"/>
      <c r="W16" s="286"/>
      <c r="X16" s="286"/>
      <c r="Y16" s="286"/>
      <c r="Z16" s="286"/>
      <c r="AA16" s="286"/>
      <c r="AB16" s="286"/>
      <c r="AC16" s="286"/>
      <c r="AD16" s="286"/>
      <c r="AE16" s="286"/>
      <c r="AF16" s="286"/>
      <c r="AG16" s="286"/>
      <c r="AH16" s="286"/>
      <c r="AI16" s="286"/>
      <c r="AJ16" s="286"/>
      <c r="AK16" s="286"/>
      <c r="AL16" s="286"/>
      <c r="AM16" s="286"/>
      <c r="AN16" s="286"/>
      <c r="AO16" s="286"/>
      <c r="AP16" s="286"/>
      <c r="AQ16" s="286"/>
      <c r="AR16" s="287"/>
      <c r="AS16" s="271" t="s">
        <v>150</v>
      </c>
      <c r="AT16" s="271"/>
      <c r="AU16" s="271"/>
      <c r="AV16" s="271"/>
      <c r="AW16" s="271"/>
      <c r="AX16" s="271"/>
      <c r="AY16" s="281">
        <f>SUM(AY17:BD20)</f>
        <v>1.24</v>
      </c>
      <c r="AZ16" s="281"/>
      <c r="BA16" s="281"/>
      <c r="BB16" s="281"/>
      <c r="BC16" s="281"/>
      <c r="BD16" s="281"/>
      <c r="BE16" s="285" t="s">
        <v>139</v>
      </c>
      <c r="BF16" s="285"/>
      <c r="BG16" s="285"/>
      <c r="BH16" s="285"/>
      <c r="BI16" s="285"/>
      <c r="BJ16" s="285"/>
      <c r="BK16" s="285"/>
      <c r="BL16" s="285" t="s">
        <v>139</v>
      </c>
      <c r="BM16" s="285"/>
      <c r="BN16" s="285"/>
      <c r="BO16" s="285"/>
      <c r="BP16" s="285"/>
      <c r="BQ16" s="285"/>
      <c r="BR16" s="285"/>
      <c r="BS16" s="285" t="s">
        <v>139</v>
      </c>
      <c r="BT16" s="285"/>
      <c r="BU16" s="285"/>
      <c r="BV16" s="285"/>
      <c r="BW16" s="285"/>
      <c r="BX16" s="285"/>
      <c r="BY16" s="285"/>
      <c r="BZ16" s="282">
        <v>2</v>
      </c>
      <c r="CA16" s="283"/>
      <c r="CB16" s="283"/>
      <c r="CC16" s="283"/>
      <c r="CD16" s="283"/>
      <c r="CE16" s="284"/>
      <c r="CF16" s="281"/>
      <c r="CG16" s="281"/>
      <c r="CH16" s="281"/>
      <c r="CI16" s="281"/>
      <c r="CJ16" s="281"/>
      <c r="CK16" s="281"/>
      <c r="CL16" s="281"/>
      <c r="CM16" s="281"/>
      <c r="CN16" s="281"/>
      <c r="CO16" s="281"/>
      <c r="CP16" s="281"/>
      <c r="CQ16" s="281"/>
      <c r="CR16" s="282">
        <v>2</v>
      </c>
      <c r="CS16" s="283"/>
      <c r="CT16" s="283"/>
      <c r="CU16" s="283"/>
      <c r="CV16" s="283"/>
      <c r="CW16" s="284"/>
      <c r="CX16" s="281"/>
      <c r="CY16" s="281"/>
      <c r="CZ16" s="281"/>
      <c r="DA16" s="281"/>
      <c r="DB16" s="281"/>
      <c r="DC16" s="281"/>
      <c r="DD16" s="281"/>
      <c r="DE16" s="281"/>
      <c r="DF16" s="281"/>
      <c r="DG16" s="281"/>
      <c r="DH16" s="281"/>
      <c r="DI16" s="281"/>
      <c r="DJ16" s="281"/>
      <c r="DK16" s="281"/>
      <c r="DL16" s="281"/>
      <c r="DM16" s="281"/>
      <c r="DN16" s="281"/>
      <c r="DO16" s="281"/>
      <c r="DP16" s="282">
        <v>2</v>
      </c>
      <c r="DQ16" s="283"/>
      <c r="DR16" s="283"/>
      <c r="DS16" s="283"/>
      <c r="DT16" s="283"/>
      <c r="DU16" s="284"/>
      <c r="DV16" s="281"/>
      <c r="DW16" s="281"/>
      <c r="DX16" s="281"/>
      <c r="DY16" s="281"/>
      <c r="DZ16" s="281"/>
      <c r="EA16" s="281"/>
      <c r="EB16" s="281">
        <v>14</v>
      </c>
      <c r="EC16" s="281"/>
      <c r="ED16" s="281"/>
      <c r="EE16" s="281"/>
      <c r="EF16" s="281"/>
      <c r="EG16" s="281"/>
      <c r="EH16" s="281"/>
      <c r="EI16" s="281"/>
      <c r="EJ16" s="281"/>
      <c r="EK16" s="281"/>
      <c r="EL16" s="281"/>
      <c r="EM16" s="281"/>
      <c r="EN16" s="281"/>
      <c r="EO16" s="281"/>
      <c r="EP16" s="279" t="s">
        <v>139</v>
      </c>
      <c r="EQ16" s="279"/>
      <c r="ER16" s="279"/>
      <c r="ES16" s="279"/>
      <c r="ET16" s="279"/>
      <c r="EU16" s="279"/>
      <c r="EV16" s="279" t="s">
        <v>139</v>
      </c>
      <c r="EW16" s="279"/>
      <c r="EX16" s="279"/>
      <c r="EY16" s="279"/>
      <c r="EZ16" s="279"/>
      <c r="FA16" s="279" t="s">
        <v>139</v>
      </c>
      <c r="FB16" s="279"/>
      <c r="FC16" s="279"/>
      <c r="FD16" s="279"/>
      <c r="FE16" s="279"/>
      <c r="FF16" s="285" t="s">
        <v>142</v>
      </c>
      <c r="FG16" s="285"/>
      <c r="FH16" s="285"/>
      <c r="FI16" s="285"/>
      <c r="FJ16" s="285"/>
      <c r="FK16" s="285"/>
    </row>
    <row r="17" spans="1:167" s="43" customFormat="1" ht="27" customHeight="1">
      <c r="A17" s="44"/>
      <c r="B17" s="269" t="s">
        <v>149</v>
      </c>
      <c r="C17" s="269"/>
      <c r="D17" s="269"/>
      <c r="E17" s="269"/>
      <c r="F17" s="269"/>
      <c r="G17" s="269"/>
      <c r="H17" s="269"/>
      <c r="I17" s="269"/>
      <c r="J17" s="269"/>
      <c r="K17" s="269"/>
      <c r="L17" s="269"/>
      <c r="M17" s="269"/>
      <c r="N17" s="269"/>
      <c r="O17" s="269"/>
      <c r="P17" s="269"/>
      <c r="Q17" s="269"/>
      <c r="R17" s="269"/>
      <c r="S17" s="269"/>
      <c r="T17" s="269"/>
      <c r="U17" s="269"/>
      <c r="V17" s="269"/>
      <c r="W17" s="269"/>
      <c r="X17" s="269"/>
      <c r="Y17" s="269"/>
      <c r="Z17" s="269"/>
      <c r="AA17" s="269"/>
      <c r="AB17" s="269"/>
      <c r="AC17" s="269"/>
      <c r="AD17" s="269"/>
      <c r="AE17" s="269"/>
      <c r="AF17" s="269"/>
      <c r="AG17" s="269"/>
      <c r="AH17" s="269"/>
      <c r="AI17" s="269"/>
      <c r="AJ17" s="269"/>
      <c r="AK17" s="269"/>
      <c r="AL17" s="269"/>
      <c r="AM17" s="269"/>
      <c r="AN17" s="269"/>
      <c r="AO17" s="269"/>
      <c r="AP17" s="269"/>
      <c r="AQ17" s="269"/>
      <c r="AR17" s="270"/>
      <c r="AS17" s="271" t="s">
        <v>148</v>
      </c>
      <c r="AT17" s="271"/>
      <c r="AU17" s="271"/>
      <c r="AV17" s="271"/>
      <c r="AW17" s="271"/>
      <c r="AX17" s="271"/>
      <c r="AY17" s="266">
        <f>AY15+AY14</f>
        <v>1.24</v>
      </c>
      <c r="AZ17" s="266"/>
      <c r="BA17" s="266"/>
      <c r="BB17" s="266"/>
      <c r="BC17" s="266"/>
      <c r="BD17" s="266"/>
      <c r="BE17" s="268" t="s">
        <v>139</v>
      </c>
      <c r="BF17" s="268"/>
      <c r="BG17" s="268"/>
      <c r="BH17" s="268"/>
      <c r="BI17" s="268"/>
      <c r="BJ17" s="268"/>
      <c r="BK17" s="268"/>
      <c r="BL17" s="268" t="s">
        <v>139</v>
      </c>
      <c r="BM17" s="268"/>
      <c r="BN17" s="268"/>
      <c r="BO17" s="268"/>
      <c r="BP17" s="268"/>
      <c r="BQ17" s="268"/>
      <c r="BR17" s="268"/>
      <c r="BS17" s="268" t="s">
        <v>139</v>
      </c>
      <c r="BT17" s="268"/>
      <c r="BU17" s="268"/>
      <c r="BV17" s="268"/>
      <c r="BW17" s="268"/>
      <c r="BX17" s="268"/>
      <c r="BY17" s="268"/>
      <c r="BZ17" s="266"/>
      <c r="CA17" s="266"/>
      <c r="CB17" s="266"/>
      <c r="CC17" s="266"/>
      <c r="CD17" s="266"/>
      <c r="CE17" s="266"/>
      <c r="CF17" s="266"/>
      <c r="CG17" s="266"/>
      <c r="CH17" s="266"/>
      <c r="CI17" s="266"/>
      <c r="CJ17" s="266"/>
      <c r="CK17" s="266"/>
      <c r="CL17" s="266"/>
      <c r="CM17" s="266"/>
      <c r="CN17" s="266"/>
      <c r="CO17" s="266"/>
      <c r="CP17" s="266"/>
      <c r="CQ17" s="266"/>
      <c r="CR17" s="266"/>
      <c r="CS17" s="266"/>
      <c r="CT17" s="266"/>
      <c r="CU17" s="266"/>
      <c r="CV17" s="266"/>
      <c r="CW17" s="266"/>
      <c r="CX17" s="266"/>
      <c r="CY17" s="266"/>
      <c r="CZ17" s="266"/>
      <c r="DA17" s="266"/>
      <c r="DB17" s="266"/>
      <c r="DC17" s="266"/>
      <c r="DD17" s="266"/>
      <c r="DE17" s="266"/>
      <c r="DF17" s="266"/>
      <c r="DG17" s="266"/>
      <c r="DH17" s="266"/>
      <c r="DI17" s="266"/>
      <c r="DJ17" s="266"/>
      <c r="DK17" s="266"/>
      <c r="DL17" s="266"/>
      <c r="DM17" s="266"/>
      <c r="DN17" s="266"/>
      <c r="DO17" s="266"/>
      <c r="DP17" s="266"/>
      <c r="DQ17" s="266"/>
      <c r="DR17" s="266"/>
      <c r="DS17" s="266"/>
      <c r="DT17" s="266"/>
      <c r="DU17" s="266"/>
      <c r="DV17" s="266"/>
      <c r="DW17" s="266"/>
      <c r="DX17" s="266"/>
      <c r="DY17" s="266"/>
      <c r="DZ17" s="266"/>
      <c r="EA17" s="266"/>
      <c r="EB17" s="266"/>
      <c r="EC17" s="266"/>
      <c r="ED17" s="266"/>
      <c r="EE17" s="266"/>
      <c r="EF17" s="266"/>
      <c r="EG17" s="266"/>
      <c r="EH17" s="266"/>
      <c r="EI17" s="266"/>
      <c r="EJ17" s="266"/>
      <c r="EK17" s="266"/>
      <c r="EL17" s="266"/>
      <c r="EM17" s="266"/>
      <c r="EN17" s="266"/>
      <c r="EO17" s="266"/>
      <c r="EP17" s="267" t="s">
        <v>139</v>
      </c>
      <c r="EQ17" s="267"/>
      <c r="ER17" s="267"/>
      <c r="ES17" s="267"/>
      <c r="ET17" s="267"/>
      <c r="EU17" s="267"/>
      <c r="EV17" s="267" t="s">
        <v>139</v>
      </c>
      <c r="EW17" s="267"/>
      <c r="EX17" s="267"/>
      <c r="EY17" s="267"/>
      <c r="EZ17" s="267"/>
      <c r="FA17" s="267" t="s">
        <v>139</v>
      </c>
      <c r="FB17" s="267"/>
      <c r="FC17" s="267"/>
      <c r="FD17" s="267"/>
      <c r="FE17" s="267"/>
      <c r="FF17" s="268" t="s">
        <v>145</v>
      </c>
      <c r="FG17" s="268"/>
      <c r="FH17" s="268"/>
      <c r="FI17" s="268"/>
      <c r="FJ17" s="268"/>
      <c r="FK17" s="268"/>
    </row>
    <row r="18" spans="1:167" s="43" customFormat="1" ht="27" customHeight="1">
      <c r="A18" s="44"/>
      <c r="B18" s="269" t="s">
        <v>147</v>
      </c>
      <c r="C18" s="269"/>
      <c r="D18" s="269"/>
      <c r="E18" s="269"/>
      <c r="F18" s="269"/>
      <c r="G18" s="269"/>
      <c r="H18" s="269"/>
      <c r="I18" s="269"/>
      <c r="J18" s="269"/>
      <c r="K18" s="269"/>
      <c r="L18" s="269"/>
      <c r="M18" s="269"/>
      <c r="N18" s="269"/>
      <c r="O18" s="269"/>
      <c r="P18" s="269"/>
      <c r="Q18" s="269"/>
      <c r="R18" s="269"/>
      <c r="S18" s="269"/>
      <c r="T18" s="269"/>
      <c r="U18" s="269"/>
      <c r="V18" s="269"/>
      <c r="W18" s="269"/>
      <c r="X18" s="269"/>
      <c r="Y18" s="269"/>
      <c r="Z18" s="269"/>
      <c r="AA18" s="269"/>
      <c r="AB18" s="269"/>
      <c r="AC18" s="269"/>
      <c r="AD18" s="269"/>
      <c r="AE18" s="269"/>
      <c r="AF18" s="269"/>
      <c r="AG18" s="269"/>
      <c r="AH18" s="269"/>
      <c r="AI18" s="269"/>
      <c r="AJ18" s="269"/>
      <c r="AK18" s="269"/>
      <c r="AL18" s="269"/>
      <c r="AM18" s="269"/>
      <c r="AN18" s="269"/>
      <c r="AO18" s="269"/>
      <c r="AP18" s="269"/>
      <c r="AQ18" s="269"/>
      <c r="AR18" s="270"/>
      <c r="AS18" s="271" t="s">
        <v>146</v>
      </c>
      <c r="AT18" s="271"/>
      <c r="AU18" s="271"/>
      <c r="AV18" s="271"/>
      <c r="AW18" s="271"/>
      <c r="AX18" s="271"/>
      <c r="AY18" s="266"/>
      <c r="AZ18" s="266"/>
      <c r="BA18" s="266"/>
      <c r="BB18" s="266"/>
      <c r="BC18" s="266"/>
      <c r="BD18" s="266"/>
      <c r="BE18" s="268" t="s">
        <v>139</v>
      </c>
      <c r="BF18" s="268"/>
      <c r="BG18" s="268"/>
      <c r="BH18" s="268"/>
      <c r="BI18" s="268"/>
      <c r="BJ18" s="268"/>
      <c r="BK18" s="268"/>
      <c r="BL18" s="268" t="s">
        <v>139</v>
      </c>
      <c r="BM18" s="268"/>
      <c r="BN18" s="268"/>
      <c r="BO18" s="268"/>
      <c r="BP18" s="268"/>
      <c r="BQ18" s="268"/>
      <c r="BR18" s="268"/>
      <c r="BS18" s="268" t="s">
        <v>139</v>
      </c>
      <c r="BT18" s="268"/>
      <c r="BU18" s="268"/>
      <c r="BV18" s="268"/>
      <c r="BW18" s="268"/>
      <c r="BX18" s="268"/>
      <c r="BY18" s="268"/>
      <c r="BZ18" s="266"/>
      <c r="CA18" s="266"/>
      <c r="CB18" s="266"/>
      <c r="CC18" s="266"/>
      <c r="CD18" s="266"/>
      <c r="CE18" s="266"/>
      <c r="CF18" s="266"/>
      <c r="CG18" s="266"/>
      <c r="CH18" s="266"/>
      <c r="CI18" s="266"/>
      <c r="CJ18" s="266"/>
      <c r="CK18" s="266"/>
      <c r="CL18" s="266"/>
      <c r="CM18" s="266"/>
      <c r="CN18" s="266"/>
      <c r="CO18" s="266"/>
      <c r="CP18" s="266"/>
      <c r="CQ18" s="266"/>
      <c r="CR18" s="266"/>
      <c r="CS18" s="266"/>
      <c r="CT18" s="266"/>
      <c r="CU18" s="266"/>
      <c r="CV18" s="266"/>
      <c r="CW18" s="266"/>
      <c r="CX18" s="266"/>
      <c r="CY18" s="266"/>
      <c r="CZ18" s="266"/>
      <c r="DA18" s="266"/>
      <c r="DB18" s="266"/>
      <c r="DC18" s="266"/>
      <c r="DD18" s="266"/>
      <c r="DE18" s="266"/>
      <c r="DF18" s="266"/>
      <c r="DG18" s="266"/>
      <c r="DH18" s="266"/>
      <c r="DI18" s="266"/>
      <c r="DJ18" s="266"/>
      <c r="DK18" s="266"/>
      <c r="DL18" s="266"/>
      <c r="DM18" s="266"/>
      <c r="DN18" s="266"/>
      <c r="DO18" s="266"/>
      <c r="DP18" s="266"/>
      <c r="DQ18" s="266"/>
      <c r="DR18" s="266"/>
      <c r="DS18" s="266"/>
      <c r="DT18" s="266"/>
      <c r="DU18" s="266"/>
      <c r="DV18" s="266"/>
      <c r="DW18" s="266"/>
      <c r="DX18" s="266"/>
      <c r="DY18" s="266"/>
      <c r="DZ18" s="266"/>
      <c r="EA18" s="266"/>
      <c r="EB18" s="266"/>
      <c r="EC18" s="266"/>
      <c r="ED18" s="266"/>
      <c r="EE18" s="266"/>
      <c r="EF18" s="266"/>
      <c r="EG18" s="266"/>
      <c r="EH18" s="266"/>
      <c r="EI18" s="266"/>
      <c r="EJ18" s="266"/>
      <c r="EK18" s="266"/>
      <c r="EL18" s="266"/>
      <c r="EM18" s="266"/>
      <c r="EN18" s="266"/>
      <c r="EO18" s="266"/>
      <c r="EP18" s="267" t="s">
        <v>139</v>
      </c>
      <c r="EQ18" s="267"/>
      <c r="ER18" s="267"/>
      <c r="ES18" s="267"/>
      <c r="ET18" s="267"/>
      <c r="EU18" s="267"/>
      <c r="EV18" s="267" t="s">
        <v>139</v>
      </c>
      <c r="EW18" s="267"/>
      <c r="EX18" s="267"/>
      <c r="EY18" s="267"/>
      <c r="EZ18" s="267"/>
      <c r="FA18" s="267" t="s">
        <v>139</v>
      </c>
      <c r="FB18" s="267"/>
      <c r="FC18" s="267"/>
      <c r="FD18" s="267"/>
      <c r="FE18" s="267"/>
      <c r="FF18" s="268" t="s">
        <v>145</v>
      </c>
      <c r="FG18" s="268"/>
      <c r="FH18" s="268"/>
      <c r="FI18" s="268"/>
      <c r="FJ18" s="268"/>
      <c r="FK18" s="268"/>
    </row>
    <row r="19" spans="1:167" s="43" customFormat="1" ht="27" customHeight="1">
      <c r="A19" s="44"/>
      <c r="B19" s="269" t="s">
        <v>144</v>
      </c>
      <c r="C19" s="269"/>
      <c r="D19" s="269"/>
      <c r="E19" s="269"/>
      <c r="F19" s="269"/>
      <c r="G19" s="269"/>
      <c r="H19" s="269"/>
      <c r="I19" s="269"/>
      <c r="J19" s="269"/>
      <c r="K19" s="269"/>
      <c r="L19" s="269"/>
      <c r="M19" s="269"/>
      <c r="N19" s="269"/>
      <c r="O19" s="269"/>
      <c r="P19" s="269"/>
      <c r="Q19" s="269"/>
      <c r="R19" s="269"/>
      <c r="S19" s="269"/>
      <c r="T19" s="269"/>
      <c r="U19" s="269"/>
      <c r="V19" s="269"/>
      <c r="W19" s="269"/>
      <c r="X19" s="269"/>
      <c r="Y19" s="269"/>
      <c r="Z19" s="269"/>
      <c r="AA19" s="269"/>
      <c r="AB19" s="269"/>
      <c r="AC19" s="269"/>
      <c r="AD19" s="269"/>
      <c r="AE19" s="269"/>
      <c r="AF19" s="269"/>
      <c r="AG19" s="269"/>
      <c r="AH19" s="269"/>
      <c r="AI19" s="269"/>
      <c r="AJ19" s="269"/>
      <c r="AK19" s="269"/>
      <c r="AL19" s="269"/>
      <c r="AM19" s="269"/>
      <c r="AN19" s="269"/>
      <c r="AO19" s="269"/>
      <c r="AP19" s="269"/>
      <c r="AQ19" s="269"/>
      <c r="AR19" s="270"/>
      <c r="AS19" s="271" t="s">
        <v>143</v>
      </c>
      <c r="AT19" s="271"/>
      <c r="AU19" s="271"/>
      <c r="AV19" s="271"/>
      <c r="AW19" s="271"/>
      <c r="AX19" s="271"/>
      <c r="AY19" s="266"/>
      <c r="AZ19" s="266"/>
      <c r="BA19" s="266"/>
      <c r="BB19" s="266"/>
      <c r="BC19" s="266"/>
      <c r="BD19" s="266"/>
      <c r="BE19" s="268" t="s">
        <v>139</v>
      </c>
      <c r="BF19" s="268"/>
      <c r="BG19" s="268"/>
      <c r="BH19" s="268"/>
      <c r="BI19" s="268"/>
      <c r="BJ19" s="268"/>
      <c r="BK19" s="268"/>
      <c r="BL19" s="268" t="s">
        <v>139</v>
      </c>
      <c r="BM19" s="268"/>
      <c r="BN19" s="268"/>
      <c r="BO19" s="268"/>
      <c r="BP19" s="268"/>
      <c r="BQ19" s="268"/>
      <c r="BR19" s="268"/>
      <c r="BS19" s="268" t="s">
        <v>139</v>
      </c>
      <c r="BT19" s="268"/>
      <c r="BU19" s="268"/>
      <c r="BV19" s="268"/>
      <c r="BW19" s="268"/>
      <c r="BX19" s="268"/>
      <c r="BY19" s="268"/>
      <c r="BZ19" s="266"/>
      <c r="CA19" s="266"/>
      <c r="CB19" s="266"/>
      <c r="CC19" s="266"/>
      <c r="CD19" s="266"/>
      <c r="CE19" s="266"/>
      <c r="CF19" s="266"/>
      <c r="CG19" s="266"/>
      <c r="CH19" s="266"/>
      <c r="CI19" s="266"/>
      <c r="CJ19" s="266"/>
      <c r="CK19" s="266"/>
      <c r="CL19" s="266"/>
      <c r="CM19" s="266"/>
      <c r="CN19" s="266"/>
      <c r="CO19" s="266"/>
      <c r="CP19" s="266"/>
      <c r="CQ19" s="266"/>
      <c r="CR19" s="266"/>
      <c r="CS19" s="266"/>
      <c r="CT19" s="266"/>
      <c r="CU19" s="266"/>
      <c r="CV19" s="266"/>
      <c r="CW19" s="266"/>
      <c r="CX19" s="266"/>
      <c r="CY19" s="266"/>
      <c r="CZ19" s="266"/>
      <c r="DA19" s="266"/>
      <c r="DB19" s="266"/>
      <c r="DC19" s="266"/>
      <c r="DD19" s="266"/>
      <c r="DE19" s="266"/>
      <c r="DF19" s="266"/>
      <c r="DG19" s="266"/>
      <c r="DH19" s="266"/>
      <c r="DI19" s="266"/>
      <c r="DJ19" s="266"/>
      <c r="DK19" s="266"/>
      <c r="DL19" s="266"/>
      <c r="DM19" s="266"/>
      <c r="DN19" s="266"/>
      <c r="DO19" s="266"/>
      <c r="DP19" s="266"/>
      <c r="DQ19" s="266"/>
      <c r="DR19" s="266"/>
      <c r="DS19" s="266"/>
      <c r="DT19" s="266"/>
      <c r="DU19" s="266"/>
      <c r="DV19" s="266"/>
      <c r="DW19" s="266"/>
      <c r="DX19" s="266"/>
      <c r="DY19" s="266"/>
      <c r="DZ19" s="266"/>
      <c r="EA19" s="266"/>
      <c r="EB19" s="266"/>
      <c r="EC19" s="266"/>
      <c r="ED19" s="266"/>
      <c r="EE19" s="266"/>
      <c r="EF19" s="266"/>
      <c r="EG19" s="266"/>
      <c r="EH19" s="266"/>
      <c r="EI19" s="266"/>
      <c r="EJ19" s="266"/>
      <c r="EK19" s="266"/>
      <c r="EL19" s="266"/>
      <c r="EM19" s="266"/>
      <c r="EN19" s="266"/>
      <c r="EO19" s="266"/>
      <c r="EP19" s="267" t="s">
        <v>139</v>
      </c>
      <c r="EQ19" s="267"/>
      <c r="ER19" s="267"/>
      <c r="ES19" s="267"/>
      <c r="ET19" s="267"/>
      <c r="EU19" s="267"/>
      <c r="EV19" s="267" t="s">
        <v>139</v>
      </c>
      <c r="EW19" s="267"/>
      <c r="EX19" s="267"/>
      <c r="EY19" s="267"/>
      <c r="EZ19" s="267"/>
      <c r="FA19" s="267" t="s">
        <v>139</v>
      </c>
      <c r="FB19" s="267"/>
      <c r="FC19" s="267"/>
      <c r="FD19" s="267"/>
      <c r="FE19" s="267"/>
      <c r="FF19" s="268" t="s">
        <v>142</v>
      </c>
      <c r="FG19" s="268"/>
      <c r="FH19" s="268"/>
      <c r="FI19" s="268"/>
      <c r="FJ19" s="268"/>
      <c r="FK19" s="268"/>
    </row>
    <row r="20" spans="1:167" s="43" customFormat="1" ht="36" customHeight="1">
      <c r="A20" s="44"/>
      <c r="B20" s="269" t="s">
        <v>141</v>
      </c>
      <c r="C20" s="269"/>
      <c r="D20" s="269"/>
      <c r="E20" s="269"/>
      <c r="F20" s="269"/>
      <c r="G20" s="269"/>
      <c r="H20" s="269"/>
      <c r="I20" s="269"/>
      <c r="J20" s="269"/>
      <c r="K20" s="269"/>
      <c r="L20" s="269"/>
      <c r="M20" s="269"/>
      <c r="N20" s="269"/>
      <c r="O20" s="269"/>
      <c r="P20" s="269"/>
      <c r="Q20" s="269"/>
      <c r="R20" s="269"/>
      <c r="S20" s="269"/>
      <c r="T20" s="269"/>
      <c r="U20" s="269"/>
      <c r="V20" s="269"/>
      <c r="W20" s="269"/>
      <c r="X20" s="269"/>
      <c r="Y20" s="269"/>
      <c r="Z20" s="269"/>
      <c r="AA20" s="269"/>
      <c r="AB20" s="269"/>
      <c r="AC20" s="269"/>
      <c r="AD20" s="269"/>
      <c r="AE20" s="269"/>
      <c r="AF20" s="269"/>
      <c r="AG20" s="269"/>
      <c r="AH20" s="269"/>
      <c r="AI20" s="269"/>
      <c r="AJ20" s="269"/>
      <c r="AK20" s="269"/>
      <c r="AL20" s="269"/>
      <c r="AM20" s="269"/>
      <c r="AN20" s="269"/>
      <c r="AO20" s="269"/>
      <c r="AP20" s="269"/>
      <c r="AQ20" s="269"/>
      <c r="AR20" s="270"/>
      <c r="AS20" s="271" t="s">
        <v>140</v>
      </c>
      <c r="AT20" s="271"/>
      <c r="AU20" s="271"/>
      <c r="AV20" s="271"/>
      <c r="AW20" s="271"/>
      <c r="AX20" s="271"/>
      <c r="AY20" s="266"/>
      <c r="AZ20" s="266"/>
      <c r="BA20" s="266"/>
      <c r="BB20" s="266"/>
      <c r="BC20" s="266"/>
      <c r="BD20" s="266"/>
      <c r="BE20" s="268" t="s">
        <v>139</v>
      </c>
      <c r="BF20" s="268"/>
      <c r="BG20" s="268"/>
      <c r="BH20" s="268"/>
      <c r="BI20" s="268"/>
      <c r="BJ20" s="268"/>
      <c r="BK20" s="268"/>
      <c r="BL20" s="268" t="s">
        <v>139</v>
      </c>
      <c r="BM20" s="268"/>
      <c r="BN20" s="268"/>
      <c r="BO20" s="268"/>
      <c r="BP20" s="268"/>
      <c r="BQ20" s="268"/>
      <c r="BR20" s="268"/>
      <c r="BS20" s="268" t="s">
        <v>139</v>
      </c>
      <c r="BT20" s="268"/>
      <c r="BU20" s="268"/>
      <c r="BV20" s="268"/>
      <c r="BW20" s="268"/>
      <c r="BX20" s="268"/>
      <c r="BY20" s="268"/>
      <c r="BZ20" s="266"/>
      <c r="CA20" s="266"/>
      <c r="CB20" s="266"/>
      <c r="CC20" s="266"/>
      <c r="CD20" s="266"/>
      <c r="CE20" s="266"/>
      <c r="CF20" s="266"/>
      <c r="CG20" s="266"/>
      <c r="CH20" s="266"/>
      <c r="CI20" s="266"/>
      <c r="CJ20" s="266"/>
      <c r="CK20" s="266"/>
      <c r="CL20" s="266"/>
      <c r="CM20" s="266"/>
      <c r="CN20" s="266"/>
      <c r="CO20" s="266"/>
      <c r="CP20" s="266"/>
      <c r="CQ20" s="266"/>
      <c r="CR20" s="266"/>
      <c r="CS20" s="266"/>
      <c r="CT20" s="266"/>
      <c r="CU20" s="266"/>
      <c r="CV20" s="266"/>
      <c r="CW20" s="266"/>
      <c r="CX20" s="266"/>
      <c r="CY20" s="266"/>
      <c r="CZ20" s="266"/>
      <c r="DA20" s="266"/>
      <c r="DB20" s="266"/>
      <c r="DC20" s="266"/>
      <c r="DD20" s="266"/>
      <c r="DE20" s="266"/>
      <c r="DF20" s="266"/>
      <c r="DG20" s="266"/>
      <c r="DH20" s="266"/>
      <c r="DI20" s="266"/>
      <c r="DJ20" s="266"/>
      <c r="DK20" s="266"/>
      <c r="DL20" s="266"/>
      <c r="DM20" s="266"/>
      <c r="DN20" s="266"/>
      <c r="DO20" s="266"/>
      <c r="DP20" s="266"/>
      <c r="DQ20" s="266"/>
      <c r="DR20" s="266"/>
      <c r="DS20" s="266"/>
      <c r="DT20" s="266"/>
      <c r="DU20" s="266"/>
      <c r="DV20" s="266"/>
      <c r="DW20" s="266"/>
      <c r="DX20" s="266"/>
      <c r="DY20" s="266"/>
      <c r="DZ20" s="266"/>
      <c r="EA20" s="266"/>
      <c r="EB20" s="266"/>
      <c r="EC20" s="266"/>
      <c r="ED20" s="266"/>
      <c r="EE20" s="266"/>
      <c r="EF20" s="266"/>
      <c r="EG20" s="266"/>
      <c r="EH20" s="266"/>
      <c r="EI20" s="266"/>
      <c r="EJ20" s="266"/>
      <c r="EK20" s="266"/>
      <c r="EL20" s="266"/>
      <c r="EM20" s="266"/>
      <c r="EN20" s="266"/>
      <c r="EO20" s="266"/>
      <c r="EP20" s="267" t="s">
        <v>139</v>
      </c>
      <c r="EQ20" s="267"/>
      <c r="ER20" s="267"/>
      <c r="ES20" s="267"/>
      <c r="ET20" s="267"/>
      <c r="EU20" s="267"/>
      <c r="EV20" s="267" t="s">
        <v>139</v>
      </c>
      <c r="EW20" s="267"/>
      <c r="EX20" s="267"/>
      <c r="EY20" s="267"/>
      <c r="EZ20" s="267"/>
      <c r="FA20" s="267" t="s">
        <v>139</v>
      </c>
      <c r="FB20" s="267"/>
      <c r="FC20" s="267"/>
      <c r="FD20" s="267"/>
      <c r="FE20" s="267"/>
      <c r="FF20" s="268" t="s">
        <v>0</v>
      </c>
      <c r="FG20" s="268"/>
      <c r="FH20" s="268"/>
      <c r="FI20" s="268"/>
      <c r="FJ20" s="268"/>
      <c r="FK20" s="268"/>
    </row>
    <row r="22" spans="35:136" s="1" customFormat="1" ht="15.75">
      <c r="AI22" s="173"/>
      <c r="AJ22" s="173"/>
      <c r="AK22" s="173"/>
      <c r="AL22" s="173"/>
      <c r="AM22" s="173"/>
      <c r="AN22" s="173"/>
      <c r="AO22" s="173"/>
      <c r="AP22" s="173"/>
      <c r="AQ22" s="173"/>
      <c r="AR22" s="173"/>
      <c r="AS22" s="173"/>
      <c r="AT22" s="173"/>
      <c r="AU22" s="173"/>
      <c r="AV22" s="173"/>
      <c r="AW22" s="173"/>
      <c r="AX22" s="173"/>
      <c r="AY22" s="173"/>
      <c r="AZ22" s="173"/>
      <c r="BA22" s="173"/>
      <c r="BB22" s="173"/>
      <c r="BC22" s="173"/>
      <c r="BD22" s="173"/>
      <c r="BE22" s="173"/>
      <c r="BF22" s="173"/>
      <c r="BG22" s="173"/>
      <c r="BH22" s="173"/>
      <c r="BI22" s="173"/>
      <c r="BJ22" s="173"/>
      <c r="BK22" s="173"/>
      <c r="BL22" s="173"/>
      <c r="BM22" s="173"/>
      <c r="BN22" s="173"/>
      <c r="BO22" s="173"/>
      <c r="BP22" s="173"/>
      <c r="BQ22" s="173"/>
      <c r="BR22" s="173"/>
      <c r="BS22" s="173"/>
      <c r="BT22" s="173"/>
      <c r="BU22" s="173"/>
      <c r="BV22" s="173"/>
      <c r="BW22" s="173"/>
      <c r="BX22" s="173"/>
      <c r="BY22" s="173"/>
      <c r="BZ22" s="173"/>
      <c r="CA22" s="173"/>
      <c r="CB22" s="173"/>
      <c r="CC22" s="173"/>
      <c r="CD22" s="173"/>
      <c r="CE22" s="173"/>
      <c r="CF22" s="173"/>
      <c r="CG22" s="173"/>
      <c r="CH22" s="173"/>
      <c r="CI22" s="173"/>
      <c r="CJ22" s="173"/>
      <c r="CK22" s="173"/>
      <c r="CL22" s="173"/>
      <c r="CM22" s="173"/>
      <c r="CN22" s="173"/>
      <c r="CO22" s="173"/>
      <c r="CP22" s="173"/>
      <c r="CQ22" s="173"/>
      <c r="CR22" s="173"/>
      <c r="CS22" s="173"/>
      <c r="CT22" s="173"/>
      <c r="CU22" s="173"/>
      <c r="CV22" s="173"/>
      <c r="CW22" s="173"/>
      <c r="CX22" s="173"/>
      <c r="CY22" s="173"/>
      <c r="CZ22" s="173"/>
      <c r="DA22" s="173"/>
      <c r="DB22" s="173"/>
      <c r="DC22" s="173"/>
      <c r="DD22" s="173"/>
      <c r="DE22" s="173"/>
      <c r="DF22" s="173"/>
      <c r="DG22" s="173"/>
      <c r="DH22" s="173"/>
      <c r="DI22" s="173"/>
      <c r="DJ22" s="173"/>
      <c r="DK22" s="173"/>
      <c r="DL22" s="173"/>
      <c r="DM22" s="173"/>
      <c r="DN22" s="173"/>
      <c r="DO22" s="173"/>
      <c r="DP22" s="173"/>
      <c r="DQ22" s="173"/>
      <c r="DR22" s="173"/>
      <c r="DS22" s="173"/>
      <c r="DT22" s="173"/>
      <c r="DU22" s="173"/>
      <c r="DV22" s="173"/>
      <c r="DW22" s="173"/>
      <c r="DX22" s="173"/>
      <c r="DY22" s="173"/>
      <c r="DZ22" s="173"/>
      <c r="EA22" s="173"/>
      <c r="EB22" s="173"/>
      <c r="EC22" s="173"/>
      <c r="ED22" s="173"/>
      <c r="EE22" s="173"/>
      <c r="EF22" s="173"/>
    </row>
    <row r="23" spans="35:136" s="3" customFormat="1" ht="13.5" customHeight="1">
      <c r="AI23" s="103" t="s">
        <v>15</v>
      </c>
      <c r="AJ23" s="103"/>
      <c r="AK23" s="103"/>
      <c r="AL23" s="103"/>
      <c r="AM23" s="103"/>
      <c r="AN23" s="103"/>
      <c r="AO23" s="103"/>
      <c r="AP23" s="103"/>
      <c r="AQ23" s="103"/>
      <c r="AR23" s="103"/>
      <c r="AS23" s="103"/>
      <c r="AT23" s="103"/>
      <c r="AU23" s="103"/>
      <c r="AV23" s="103"/>
      <c r="AW23" s="103"/>
      <c r="AX23" s="103"/>
      <c r="AY23" s="103"/>
      <c r="AZ23" s="103"/>
      <c r="BA23" s="103"/>
      <c r="BB23" s="103"/>
      <c r="BC23" s="103"/>
      <c r="BD23" s="103"/>
      <c r="BE23" s="103"/>
      <c r="BF23" s="103"/>
      <c r="BG23" s="103"/>
      <c r="BH23" s="103"/>
      <c r="BI23" s="103"/>
      <c r="BJ23" s="103"/>
      <c r="BK23" s="103"/>
      <c r="BL23" s="103"/>
      <c r="BM23" s="103"/>
      <c r="BN23" s="103"/>
      <c r="BO23" s="103"/>
      <c r="BP23" s="103"/>
      <c r="BQ23" s="103"/>
      <c r="BR23" s="103"/>
      <c r="BS23" s="103"/>
      <c r="BT23" s="103" t="s">
        <v>16</v>
      </c>
      <c r="BU23" s="103"/>
      <c r="BV23" s="103"/>
      <c r="BW23" s="103"/>
      <c r="BX23" s="103"/>
      <c r="BY23" s="103"/>
      <c r="BZ23" s="103"/>
      <c r="CA23" s="103"/>
      <c r="CB23" s="103"/>
      <c r="CC23" s="103"/>
      <c r="CD23" s="103"/>
      <c r="CE23" s="103"/>
      <c r="CF23" s="103"/>
      <c r="CG23" s="103"/>
      <c r="CH23" s="103"/>
      <c r="CI23" s="103"/>
      <c r="CJ23" s="103"/>
      <c r="CK23" s="103"/>
      <c r="CL23" s="103"/>
      <c r="CM23" s="103"/>
      <c r="CN23" s="103"/>
      <c r="CO23" s="103"/>
      <c r="CP23" s="103"/>
      <c r="CQ23" s="103"/>
      <c r="CR23" s="103"/>
      <c r="CS23" s="103"/>
      <c r="CT23" s="103"/>
      <c r="CU23" s="103"/>
      <c r="CV23" s="103"/>
      <c r="CW23" s="103"/>
      <c r="CX23" s="103"/>
      <c r="CY23" s="103"/>
      <c r="CZ23" s="103"/>
      <c r="DA23" s="103"/>
      <c r="DB23" s="103"/>
      <c r="DC23" s="103"/>
      <c r="DD23" s="103"/>
      <c r="DE23" s="103" t="s">
        <v>17</v>
      </c>
      <c r="DF23" s="103"/>
      <c r="DG23" s="103"/>
      <c r="DH23" s="103"/>
      <c r="DI23" s="103"/>
      <c r="DJ23" s="103"/>
      <c r="DK23" s="103"/>
      <c r="DL23" s="103"/>
      <c r="DM23" s="103"/>
      <c r="DN23" s="103"/>
      <c r="DO23" s="103"/>
      <c r="DP23" s="103"/>
      <c r="DQ23" s="103"/>
      <c r="DR23" s="103"/>
      <c r="DS23" s="103"/>
      <c r="DT23" s="103"/>
      <c r="DU23" s="103"/>
      <c r="DV23" s="103"/>
      <c r="DW23" s="103"/>
      <c r="DX23" s="103"/>
      <c r="DY23" s="103"/>
      <c r="DZ23" s="103"/>
      <c r="EA23" s="103"/>
      <c r="EB23" s="103"/>
      <c r="EC23" s="103"/>
      <c r="ED23" s="103"/>
      <c r="EE23" s="103"/>
      <c r="EF23" s="103"/>
    </row>
    <row r="25" spans="1:26" ht="12.75">
      <c r="A25" s="42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</row>
    <row r="26" spans="1:167" s="6" customFormat="1" ht="28.5" customHeight="1">
      <c r="A26" s="323" t="s">
        <v>138</v>
      </c>
      <c r="B26" s="323"/>
      <c r="C26" s="323"/>
      <c r="D26" s="323"/>
      <c r="E26" s="323"/>
      <c r="F26" s="323"/>
      <c r="G26" s="323"/>
      <c r="H26" s="323"/>
      <c r="I26" s="323"/>
      <c r="J26" s="323"/>
      <c r="K26" s="323"/>
      <c r="L26" s="323"/>
      <c r="M26" s="323"/>
      <c r="N26" s="323"/>
      <c r="O26" s="323"/>
      <c r="P26" s="323"/>
      <c r="Q26" s="323"/>
      <c r="R26" s="323"/>
      <c r="S26" s="323"/>
      <c r="T26" s="323"/>
      <c r="U26" s="323"/>
      <c r="V26" s="323"/>
      <c r="W26" s="323"/>
      <c r="X26" s="323"/>
      <c r="Y26" s="323"/>
      <c r="Z26" s="323"/>
      <c r="AA26" s="323"/>
      <c r="AB26" s="323"/>
      <c r="AC26" s="323"/>
      <c r="AD26" s="323"/>
      <c r="AE26" s="323"/>
      <c r="AF26" s="323"/>
      <c r="AG26" s="323"/>
      <c r="AH26" s="323"/>
      <c r="AI26" s="323"/>
      <c r="AJ26" s="323"/>
      <c r="AK26" s="323"/>
      <c r="AL26" s="323"/>
      <c r="AM26" s="323"/>
      <c r="AN26" s="323"/>
      <c r="AO26" s="323"/>
      <c r="AP26" s="323"/>
      <c r="AQ26" s="323"/>
      <c r="AR26" s="323"/>
      <c r="AS26" s="323"/>
      <c r="AT26" s="323"/>
      <c r="AU26" s="323"/>
      <c r="AV26" s="323"/>
      <c r="AW26" s="323"/>
      <c r="AX26" s="323"/>
      <c r="AY26" s="323"/>
      <c r="AZ26" s="323"/>
      <c r="BA26" s="323"/>
      <c r="BB26" s="323"/>
      <c r="BC26" s="323"/>
      <c r="BD26" s="323"/>
      <c r="BE26" s="323"/>
      <c r="BF26" s="323"/>
      <c r="BG26" s="323"/>
      <c r="BH26" s="323"/>
      <c r="BI26" s="323"/>
      <c r="BJ26" s="323"/>
      <c r="BK26" s="323"/>
      <c r="BL26" s="323"/>
      <c r="BM26" s="323"/>
      <c r="BN26" s="323"/>
      <c r="BO26" s="323"/>
      <c r="BP26" s="323"/>
      <c r="BQ26" s="323"/>
      <c r="BR26" s="323"/>
      <c r="BS26" s="323"/>
      <c r="BT26" s="323"/>
      <c r="BU26" s="323"/>
      <c r="BV26" s="323"/>
      <c r="BW26" s="323"/>
      <c r="BX26" s="323"/>
      <c r="BY26" s="323"/>
      <c r="BZ26" s="323"/>
      <c r="CA26" s="323"/>
      <c r="CB26" s="323"/>
      <c r="CC26" s="323"/>
      <c r="CD26" s="323"/>
      <c r="CE26" s="323"/>
      <c r="CF26" s="323"/>
      <c r="CG26" s="323"/>
      <c r="CH26" s="323"/>
      <c r="CI26" s="323"/>
      <c r="CJ26" s="323"/>
      <c r="CK26" s="323"/>
      <c r="CL26" s="323"/>
      <c r="CM26" s="323"/>
      <c r="CN26" s="323"/>
      <c r="CO26" s="323"/>
      <c r="CP26" s="323"/>
      <c r="CQ26" s="323"/>
      <c r="CR26" s="323"/>
      <c r="CS26" s="323"/>
      <c r="CT26" s="323"/>
      <c r="CU26" s="323"/>
      <c r="CV26" s="323"/>
      <c r="CW26" s="323"/>
      <c r="CX26" s="323"/>
      <c r="CY26" s="323"/>
      <c r="CZ26" s="323"/>
      <c r="DA26" s="323"/>
      <c r="DB26" s="323"/>
      <c r="DC26" s="323"/>
      <c r="DD26" s="323"/>
      <c r="DE26" s="323"/>
      <c r="DF26" s="323"/>
      <c r="DG26" s="323"/>
      <c r="DH26" s="323"/>
      <c r="DI26" s="323"/>
      <c r="DJ26" s="323"/>
      <c r="DK26" s="323"/>
      <c r="DL26" s="323"/>
      <c r="DM26" s="323"/>
      <c r="DN26" s="323"/>
      <c r="DO26" s="323"/>
      <c r="DP26" s="323"/>
      <c r="DQ26" s="323"/>
      <c r="DR26" s="323"/>
      <c r="DS26" s="323"/>
      <c r="DT26" s="323"/>
      <c r="DU26" s="323"/>
      <c r="DV26" s="323"/>
      <c r="DW26" s="323"/>
      <c r="DX26" s="323"/>
      <c r="DY26" s="323"/>
      <c r="DZ26" s="323"/>
      <c r="EA26" s="323"/>
      <c r="EB26" s="323"/>
      <c r="EC26" s="323"/>
      <c r="ED26" s="323"/>
      <c r="EE26" s="323"/>
      <c r="EF26" s="323"/>
      <c r="EG26" s="323"/>
      <c r="EH26" s="323"/>
      <c r="EI26" s="323"/>
      <c r="EJ26" s="323"/>
      <c r="EK26" s="323"/>
      <c r="EL26" s="323"/>
      <c r="EM26" s="323"/>
      <c r="EN26" s="323"/>
      <c r="EO26" s="323"/>
      <c r="EP26" s="323"/>
      <c r="EQ26" s="323"/>
      <c r="ER26" s="323"/>
      <c r="ES26" s="323"/>
      <c r="ET26" s="323"/>
      <c r="EU26" s="323"/>
      <c r="EV26" s="323"/>
      <c r="EW26" s="323"/>
      <c r="EX26" s="323"/>
      <c r="EY26" s="323"/>
      <c r="EZ26" s="323"/>
      <c r="FA26" s="323"/>
      <c r="FB26" s="323"/>
      <c r="FC26" s="323"/>
      <c r="FD26" s="323"/>
      <c r="FE26" s="323"/>
      <c r="FF26" s="323"/>
      <c r="FG26" s="323"/>
      <c r="FH26" s="323"/>
      <c r="FI26" s="323"/>
      <c r="FJ26" s="323"/>
      <c r="FK26" s="323"/>
    </row>
    <row r="27" ht="3" customHeight="1"/>
  </sheetData>
  <sheetProtection/>
  <mergeCells count="230">
    <mergeCell ref="A26:FK26"/>
    <mergeCell ref="AP6:DV6"/>
    <mergeCell ref="AP7:DV7"/>
    <mergeCell ref="AI22:BS22"/>
    <mergeCell ref="BT22:DD22"/>
    <mergeCell ref="DE22:EF22"/>
    <mergeCell ref="AI23:BS23"/>
    <mergeCell ref="BT23:DD23"/>
    <mergeCell ref="DE23:EF23"/>
    <mergeCell ref="EP20:EU20"/>
    <mergeCell ref="CD4:CN4"/>
    <mergeCell ref="EJ9:EO12"/>
    <mergeCell ref="A3:FK3"/>
    <mergeCell ref="EP9:FE10"/>
    <mergeCell ref="FF9:FK12"/>
    <mergeCell ref="FA11:FE12"/>
    <mergeCell ref="EV11:EZ12"/>
    <mergeCell ref="EP11:EU12"/>
    <mergeCell ref="DJ20:DO20"/>
    <mergeCell ref="EV20:EZ20"/>
    <mergeCell ref="FA20:FE20"/>
    <mergeCell ref="FF20:FK20"/>
    <mergeCell ref="DP20:DU20"/>
    <mergeCell ref="DV20:EA20"/>
    <mergeCell ref="EB20:EI20"/>
    <mergeCell ref="EJ20:EO20"/>
    <mergeCell ref="BZ20:CE20"/>
    <mergeCell ref="CF20:CK20"/>
    <mergeCell ref="CL20:CQ20"/>
    <mergeCell ref="CR20:CW20"/>
    <mergeCell ref="CX20:DC20"/>
    <mergeCell ref="DD20:DI20"/>
    <mergeCell ref="EP19:EU19"/>
    <mergeCell ref="EV19:EZ19"/>
    <mergeCell ref="FA19:FE19"/>
    <mergeCell ref="FF19:FK19"/>
    <mergeCell ref="B20:AR20"/>
    <mergeCell ref="AS20:AX20"/>
    <mergeCell ref="AY20:BD20"/>
    <mergeCell ref="BE20:BK20"/>
    <mergeCell ref="BL20:BR20"/>
    <mergeCell ref="BS20:BY20"/>
    <mergeCell ref="DD19:DI19"/>
    <mergeCell ref="DJ19:DO19"/>
    <mergeCell ref="DP19:DU19"/>
    <mergeCell ref="DV19:EA19"/>
    <mergeCell ref="EB19:EI19"/>
    <mergeCell ref="EJ19:EO19"/>
    <mergeCell ref="BE9:EI9"/>
    <mergeCell ref="EJ13:EO13"/>
    <mergeCell ref="EB10:EI12"/>
    <mergeCell ref="DV11:EA12"/>
    <mergeCell ref="BZ11:CE12"/>
    <mergeCell ref="BS10:BY12"/>
    <mergeCell ref="CX11:DU11"/>
    <mergeCell ref="BZ13:CE13"/>
    <mergeCell ref="BL13:BR13"/>
    <mergeCell ref="CF11:CW11"/>
    <mergeCell ref="BZ10:EA10"/>
    <mergeCell ref="CL12:CQ12"/>
    <mergeCell ref="CL13:CQ13"/>
    <mergeCell ref="CL14:CQ14"/>
    <mergeCell ref="DD12:DI12"/>
    <mergeCell ref="DD13:DI13"/>
    <mergeCell ref="DD14:DI14"/>
    <mergeCell ref="DJ12:DO12"/>
    <mergeCell ref="CR12:CW12"/>
    <mergeCell ref="DP12:DU12"/>
    <mergeCell ref="AM10:AR12"/>
    <mergeCell ref="BL14:BR14"/>
    <mergeCell ref="BS13:BY13"/>
    <mergeCell ref="BS14:BY14"/>
    <mergeCell ref="BL10:BR12"/>
    <mergeCell ref="BE13:BK13"/>
    <mergeCell ref="BE14:BK14"/>
    <mergeCell ref="BE10:BK12"/>
    <mergeCell ref="AY10:BD12"/>
    <mergeCell ref="AM14:AR14"/>
    <mergeCell ref="A9:BD9"/>
    <mergeCell ref="AM13:AR13"/>
    <mergeCell ref="AG10:AL12"/>
    <mergeCell ref="AA10:AF12"/>
    <mergeCell ref="S10:Z12"/>
    <mergeCell ref="M10:R12"/>
    <mergeCell ref="G10:L12"/>
    <mergeCell ref="A10:F12"/>
    <mergeCell ref="A13:F13"/>
    <mergeCell ref="AS10:AX12"/>
    <mergeCell ref="S15:Z15"/>
    <mergeCell ref="AA15:AF15"/>
    <mergeCell ref="AG15:AL15"/>
    <mergeCell ref="AM15:AR15"/>
    <mergeCell ref="A14:F14"/>
    <mergeCell ref="A15:F15"/>
    <mergeCell ref="G15:L15"/>
    <mergeCell ref="M15:R15"/>
    <mergeCell ref="S14:Z14"/>
    <mergeCell ref="AG14:AL14"/>
    <mergeCell ref="BS15:BY15"/>
    <mergeCell ref="BZ15:CE15"/>
    <mergeCell ref="CF15:CK15"/>
    <mergeCell ref="CL15:CQ15"/>
    <mergeCell ref="AS15:AX15"/>
    <mergeCell ref="AY15:BD15"/>
    <mergeCell ref="BE15:BK15"/>
    <mergeCell ref="BL15:BR15"/>
    <mergeCell ref="CF12:CK12"/>
    <mergeCell ref="CR15:CW15"/>
    <mergeCell ref="CX15:DC15"/>
    <mergeCell ref="DD15:DI15"/>
    <mergeCell ref="CX13:DC13"/>
    <mergeCell ref="CX12:DC12"/>
    <mergeCell ref="BZ16:CE16"/>
    <mergeCell ref="CF16:CK16"/>
    <mergeCell ref="CL16:CQ16"/>
    <mergeCell ref="CR16:CW16"/>
    <mergeCell ref="FA15:FE15"/>
    <mergeCell ref="DJ15:DO15"/>
    <mergeCell ref="DP15:DU15"/>
    <mergeCell ref="DV15:EA15"/>
    <mergeCell ref="EB15:EI15"/>
    <mergeCell ref="AS13:AX13"/>
    <mergeCell ref="AY13:BD13"/>
    <mergeCell ref="CF13:CK13"/>
    <mergeCell ref="CR13:CW13"/>
    <mergeCell ref="FF15:FK15"/>
    <mergeCell ref="AS16:AX16"/>
    <mergeCell ref="AY16:BD16"/>
    <mergeCell ref="BE16:BK16"/>
    <mergeCell ref="BL16:BR16"/>
    <mergeCell ref="BS16:BY16"/>
    <mergeCell ref="DP13:DU13"/>
    <mergeCell ref="DV13:EA13"/>
    <mergeCell ref="DJ13:DO13"/>
    <mergeCell ref="EB13:EI13"/>
    <mergeCell ref="CX16:DC16"/>
    <mergeCell ref="G13:L13"/>
    <mergeCell ref="M13:R13"/>
    <mergeCell ref="S13:Z13"/>
    <mergeCell ref="AA13:AF13"/>
    <mergeCell ref="AG13:AL13"/>
    <mergeCell ref="FF16:FK16"/>
    <mergeCell ref="B16:AR16"/>
    <mergeCell ref="EV13:EZ13"/>
    <mergeCell ref="FA13:FE13"/>
    <mergeCell ref="FF13:FK13"/>
    <mergeCell ref="CF14:CK14"/>
    <mergeCell ref="CR14:CW14"/>
    <mergeCell ref="CX14:DC14"/>
    <mergeCell ref="EB16:EI16"/>
    <mergeCell ref="EJ16:EO16"/>
    <mergeCell ref="AY17:BD17"/>
    <mergeCell ref="BE17:BK17"/>
    <mergeCell ref="FA16:FE16"/>
    <mergeCell ref="EP13:EU13"/>
    <mergeCell ref="EP16:EU16"/>
    <mergeCell ref="EV16:EZ16"/>
    <mergeCell ref="DD16:DI16"/>
    <mergeCell ref="DJ16:DO16"/>
    <mergeCell ref="DP16:DU16"/>
    <mergeCell ref="DV16:EA16"/>
    <mergeCell ref="BL17:BR17"/>
    <mergeCell ref="BS17:BY17"/>
    <mergeCell ref="BZ17:CE17"/>
    <mergeCell ref="G14:L14"/>
    <mergeCell ref="M14:R14"/>
    <mergeCell ref="AA14:AF14"/>
    <mergeCell ref="AS14:AX14"/>
    <mergeCell ref="AY14:BD14"/>
    <mergeCell ref="B17:AR17"/>
    <mergeCell ref="AS17:AX17"/>
    <mergeCell ref="DP17:DU17"/>
    <mergeCell ref="DV17:EA17"/>
    <mergeCell ref="EB17:EI17"/>
    <mergeCell ref="DP14:DU14"/>
    <mergeCell ref="DV14:EA14"/>
    <mergeCell ref="DJ14:DO14"/>
    <mergeCell ref="EB14:EI14"/>
    <mergeCell ref="EJ14:EO14"/>
    <mergeCell ref="EJ15:EO15"/>
    <mergeCell ref="EP15:EU15"/>
    <mergeCell ref="EV15:EZ15"/>
    <mergeCell ref="CF17:CK17"/>
    <mergeCell ref="CL17:CQ17"/>
    <mergeCell ref="CR17:CW17"/>
    <mergeCell ref="CX17:DC17"/>
    <mergeCell ref="DD17:DI17"/>
    <mergeCell ref="DJ17:DO17"/>
    <mergeCell ref="B18:AR18"/>
    <mergeCell ref="AS18:AX18"/>
    <mergeCell ref="AY18:BD18"/>
    <mergeCell ref="BE18:BK18"/>
    <mergeCell ref="BL18:BR18"/>
    <mergeCell ref="BS18:BY18"/>
    <mergeCell ref="FA14:FE14"/>
    <mergeCell ref="FF14:FK14"/>
    <mergeCell ref="BZ14:CE14"/>
    <mergeCell ref="FA17:FE17"/>
    <mergeCell ref="FF17:FK17"/>
    <mergeCell ref="EJ17:EO17"/>
    <mergeCell ref="EP17:EU17"/>
    <mergeCell ref="EV17:EZ17"/>
    <mergeCell ref="EP14:EU14"/>
    <mergeCell ref="EV14:EZ14"/>
    <mergeCell ref="BZ19:CE19"/>
    <mergeCell ref="EJ18:EO18"/>
    <mergeCell ref="CF18:CK18"/>
    <mergeCell ref="CL18:CQ18"/>
    <mergeCell ref="CR18:CW18"/>
    <mergeCell ref="CX18:DC18"/>
    <mergeCell ref="DD18:DI18"/>
    <mergeCell ref="DJ18:DO18"/>
    <mergeCell ref="BZ18:CE18"/>
    <mergeCell ref="EB18:EI18"/>
    <mergeCell ref="B19:AR19"/>
    <mergeCell ref="AS19:AX19"/>
    <mergeCell ref="AY19:BD19"/>
    <mergeCell ref="BE19:BK19"/>
    <mergeCell ref="BL19:BR19"/>
    <mergeCell ref="BS19:BY19"/>
    <mergeCell ref="CF19:CK19"/>
    <mergeCell ref="EV18:EZ18"/>
    <mergeCell ref="FA18:FE18"/>
    <mergeCell ref="FF18:FK18"/>
    <mergeCell ref="EP18:EU18"/>
    <mergeCell ref="DP18:DU18"/>
    <mergeCell ref="DV18:EA18"/>
    <mergeCell ref="CL19:CQ19"/>
    <mergeCell ref="CR19:CW19"/>
    <mergeCell ref="CX19:DC19"/>
  </mergeCells>
  <printOptions/>
  <pageMargins left="0.3937007874015748" right="0.31496062992125984" top="0.5905511811023623" bottom="0.3937007874015748" header="0.1968503937007874" footer="0.1968503937007874"/>
  <pageSetup horizontalDpi="600" verticalDpi="600" orientation="landscape" paperSize="9" scale="8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18" max="166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FE12"/>
  <sheetViews>
    <sheetView view="pageBreakPreview" zoomScaleSheetLayoutView="100" zoomScalePageLayoutView="0" workbookViewId="0" topLeftCell="A1">
      <selection activeCell="CU21" sqref="CU21"/>
    </sheetView>
  </sheetViews>
  <sheetFormatPr defaultColWidth="0.875" defaultRowHeight="12.75"/>
  <cols>
    <col min="1" max="16384" width="0.875" style="8" customWidth="1"/>
  </cols>
  <sheetData>
    <row r="1" spans="122:138" ht="15.75" customHeight="1">
      <c r="DR1" s="2" t="s">
        <v>201</v>
      </c>
      <c r="DS1" s="232" t="s">
        <v>211</v>
      </c>
      <c r="DT1" s="232"/>
      <c r="DU1" s="232"/>
      <c r="DV1" s="232"/>
      <c r="DW1" s="232"/>
      <c r="DX1" s="232"/>
      <c r="DY1" s="232"/>
      <c r="DZ1" s="1" t="s">
        <v>19</v>
      </c>
      <c r="ED1" s="97"/>
      <c r="EE1" s="97"/>
      <c r="EF1" s="97"/>
      <c r="EG1" s="97"/>
      <c r="EH1" s="97"/>
    </row>
    <row r="2" spans="9:124" s="1" customFormat="1" ht="15" customHeight="1"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L2" s="173" t="s">
        <v>202</v>
      </c>
      <c r="AM2" s="173"/>
      <c r="AN2" s="173"/>
      <c r="AO2" s="173"/>
      <c r="AP2" s="173"/>
      <c r="AQ2" s="173"/>
      <c r="AR2" s="173"/>
      <c r="AS2" s="173"/>
      <c r="AT2" s="173"/>
      <c r="AU2" s="173"/>
      <c r="AV2" s="173"/>
      <c r="AW2" s="173"/>
      <c r="AX2" s="173"/>
      <c r="AY2" s="173"/>
      <c r="AZ2" s="173"/>
      <c r="BA2" s="173"/>
      <c r="BB2" s="173"/>
      <c r="BC2" s="173"/>
      <c r="BD2" s="173"/>
      <c r="BE2" s="173"/>
      <c r="BF2" s="173"/>
      <c r="BG2" s="173"/>
      <c r="BH2" s="173"/>
      <c r="BI2" s="173"/>
      <c r="BJ2" s="173"/>
      <c r="BK2" s="173"/>
      <c r="BL2" s="173"/>
      <c r="BM2" s="173"/>
      <c r="BN2" s="173"/>
      <c r="BO2" s="173"/>
      <c r="BP2" s="173"/>
      <c r="BQ2" s="173"/>
      <c r="BR2" s="173"/>
      <c r="BS2" s="173"/>
      <c r="BT2" s="173"/>
      <c r="BU2" s="173"/>
      <c r="BV2" s="173"/>
      <c r="BW2" s="173"/>
      <c r="BX2" s="173"/>
      <c r="BY2" s="173"/>
      <c r="BZ2" s="173"/>
      <c r="CA2" s="173"/>
      <c r="CB2" s="173"/>
      <c r="CC2" s="173"/>
      <c r="CD2" s="173"/>
      <c r="CE2" s="173"/>
      <c r="CF2" s="173"/>
      <c r="CG2" s="173"/>
      <c r="CH2" s="173"/>
      <c r="CI2" s="173"/>
      <c r="CJ2" s="173"/>
      <c r="CK2" s="173"/>
      <c r="CL2" s="173"/>
      <c r="CM2" s="173"/>
      <c r="CN2" s="173"/>
      <c r="CO2" s="173"/>
      <c r="CP2" s="173"/>
      <c r="CQ2" s="173"/>
      <c r="CR2" s="173"/>
      <c r="CS2" s="173"/>
      <c r="CT2" s="173"/>
      <c r="CU2" s="173"/>
      <c r="CV2" s="173"/>
      <c r="CW2" s="173"/>
      <c r="CX2" s="173"/>
      <c r="CY2" s="173"/>
      <c r="CZ2" s="173"/>
      <c r="DA2" s="173"/>
      <c r="DB2" s="173"/>
      <c r="DC2" s="173"/>
      <c r="DD2" s="173"/>
      <c r="DE2" s="173"/>
      <c r="DF2" s="173"/>
      <c r="DG2" s="173"/>
      <c r="DH2" s="173"/>
      <c r="DI2" s="173"/>
      <c r="DJ2" s="173"/>
      <c r="DK2" s="173"/>
      <c r="DL2" s="173"/>
      <c r="DM2" s="173"/>
      <c r="DN2" s="173"/>
      <c r="DO2" s="173"/>
      <c r="DP2" s="173"/>
      <c r="DQ2" s="173"/>
      <c r="DR2" s="173"/>
      <c r="DS2" s="173"/>
      <c r="DT2" s="173"/>
    </row>
    <row r="3" spans="9:124" s="1" customFormat="1" ht="13.5" customHeight="1"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L3" s="103" t="s">
        <v>21</v>
      </c>
      <c r="AM3" s="103"/>
      <c r="AN3" s="103"/>
      <c r="AO3" s="103"/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3"/>
      <c r="BC3" s="103"/>
      <c r="BD3" s="103"/>
      <c r="BE3" s="103"/>
      <c r="BF3" s="103"/>
      <c r="BG3" s="103"/>
      <c r="BH3" s="103"/>
      <c r="BI3" s="103"/>
      <c r="BJ3" s="103"/>
      <c r="BK3" s="103"/>
      <c r="BL3" s="103"/>
      <c r="BM3" s="103"/>
      <c r="BN3" s="103"/>
      <c r="BO3" s="103"/>
      <c r="BP3" s="103"/>
      <c r="BQ3" s="103"/>
      <c r="BR3" s="103"/>
      <c r="BS3" s="103"/>
      <c r="BT3" s="103"/>
      <c r="BU3" s="103"/>
      <c r="BV3" s="103"/>
      <c r="BW3" s="103"/>
      <c r="BX3" s="103"/>
      <c r="BY3" s="103"/>
      <c r="BZ3" s="103"/>
      <c r="CA3" s="103"/>
      <c r="CB3" s="103"/>
      <c r="CC3" s="103"/>
      <c r="CD3" s="103"/>
      <c r="CE3" s="103"/>
      <c r="CF3" s="103"/>
      <c r="CG3" s="103"/>
      <c r="CH3" s="103"/>
      <c r="CI3" s="103"/>
      <c r="CJ3" s="103"/>
      <c r="CK3" s="103"/>
      <c r="CL3" s="103"/>
      <c r="CM3" s="103"/>
      <c r="CN3" s="103"/>
      <c r="CO3" s="103"/>
      <c r="CP3" s="103"/>
      <c r="CQ3" s="103"/>
      <c r="CR3" s="103"/>
      <c r="CS3" s="103"/>
      <c r="CT3" s="103"/>
      <c r="CU3" s="103"/>
      <c r="CV3" s="103"/>
      <c r="CW3" s="103"/>
      <c r="CX3" s="103"/>
      <c r="CY3" s="103"/>
      <c r="CZ3" s="103"/>
      <c r="DA3" s="103"/>
      <c r="DB3" s="103"/>
      <c r="DC3" s="103"/>
      <c r="DD3" s="103"/>
      <c r="DE3" s="103"/>
      <c r="DF3" s="103"/>
      <c r="DG3" s="103"/>
      <c r="DH3" s="103"/>
      <c r="DI3" s="103"/>
      <c r="DJ3" s="103"/>
      <c r="DK3" s="103"/>
      <c r="DL3" s="103"/>
      <c r="DM3" s="103"/>
      <c r="DN3" s="103"/>
      <c r="DO3" s="103"/>
      <c r="DP3" s="103"/>
      <c r="DQ3" s="103"/>
      <c r="DR3" s="103"/>
      <c r="DS3" s="103"/>
      <c r="DT3" s="103"/>
    </row>
    <row r="4" ht="9" customHeight="1"/>
    <row r="5" spans="1:161" ht="41.25" customHeight="1">
      <c r="A5" s="324" t="s">
        <v>200</v>
      </c>
      <c r="B5" s="325"/>
      <c r="C5" s="325"/>
      <c r="D5" s="325"/>
      <c r="E5" s="326"/>
      <c r="F5" s="324" t="s">
        <v>199</v>
      </c>
      <c r="G5" s="325"/>
      <c r="H5" s="325"/>
      <c r="I5" s="325"/>
      <c r="J5" s="325"/>
      <c r="K5" s="325"/>
      <c r="L5" s="325"/>
      <c r="M5" s="325"/>
      <c r="N5" s="325"/>
      <c r="O5" s="326"/>
      <c r="P5" s="324" t="s">
        <v>198</v>
      </c>
      <c r="Q5" s="325"/>
      <c r="R5" s="325"/>
      <c r="S5" s="325"/>
      <c r="T5" s="325"/>
      <c r="U5" s="325"/>
      <c r="V5" s="325"/>
      <c r="W5" s="325"/>
      <c r="X5" s="325"/>
      <c r="Y5" s="325"/>
      <c r="Z5" s="325"/>
      <c r="AA5" s="325"/>
      <c r="AB5" s="325"/>
      <c r="AC5" s="325"/>
      <c r="AD5" s="326"/>
      <c r="AE5" s="334" t="s">
        <v>197</v>
      </c>
      <c r="AF5" s="335"/>
      <c r="AG5" s="335"/>
      <c r="AH5" s="335"/>
      <c r="AI5" s="335"/>
      <c r="AJ5" s="335"/>
      <c r="AK5" s="335"/>
      <c r="AL5" s="335"/>
      <c r="AM5" s="335"/>
      <c r="AN5" s="335"/>
      <c r="AO5" s="335"/>
      <c r="AP5" s="335"/>
      <c r="AQ5" s="335"/>
      <c r="AR5" s="335"/>
      <c r="AS5" s="335"/>
      <c r="AT5" s="335"/>
      <c r="AU5" s="335"/>
      <c r="AV5" s="335"/>
      <c r="AW5" s="335"/>
      <c r="AX5" s="336"/>
      <c r="AY5" s="335" t="s">
        <v>196</v>
      </c>
      <c r="AZ5" s="335"/>
      <c r="BA5" s="335"/>
      <c r="BB5" s="335"/>
      <c r="BC5" s="335"/>
      <c r="BD5" s="335"/>
      <c r="BE5" s="335"/>
      <c r="BF5" s="335"/>
      <c r="BG5" s="335"/>
      <c r="BH5" s="335"/>
      <c r="BI5" s="335"/>
      <c r="BJ5" s="335"/>
      <c r="BK5" s="335"/>
      <c r="BL5" s="335"/>
      <c r="BM5" s="335"/>
      <c r="BN5" s="335"/>
      <c r="BO5" s="335"/>
      <c r="BP5" s="335"/>
      <c r="BQ5" s="335"/>
      <c r="BR5" s="336"/>
      <c r="BS5" s="334" t="s">
        <v>195</v>
      </c>
      <c r="BT5" s="335"/>
      <c r="BU5" s="335"/>
      <c r="BV5" s="335"/>
      <c r="BW5" s="335"/>
      <c r="BX5" s="335"/>
      <c r="BY5" s="335"/>
      <c r="BZ5" s="335"/>
      <c r="CA5" s="335"/>
      <c r="CB5" s="335"/>
      <c r="CC5" s="335"/>
      <c r="CD5" s="335"/>
      <c r="CE5" s="335"/>
      <c r="CF5" s="335"/>
      <c r="CG5" s="335"/>
      <c r="CH5" s="335"/>
      <c r="CI5" s="335"/>
      <c r="CJ5" s="335"/>
      <c r="CK5" s="335"/>
      <c r="CL5" s="335"/>
      <c r="CM5" s="335"/>
      <c r="CN5" s="335"/>
      <c r="CO5" s="335"/>
      <c r="CP5" s="335"/>
      <c r="CQ5" s="335"/>
      <c r="CR5" s="335"/>
      <c r="CS5" s="335"/>
      <c r="CT5" s="335"/>
      <c r="CU5" s="335"/>
      <c r="CV5" s="335"/>
      <c r="CW5" s="335"/>
      <c r="CX5" s="335"/>
      <c r="CY5" s="335"/>
      <c r="CZ5" s="335"/>
      <c r="DA5" s="335"/>
      <c r="DB5" s="335"/>
      <c r="DC5" s="335"/>
      <c r="DD5" s="335"/>
      <c r="DE5" s="335"/>
      <c r="DF5" s="335"/>
      <c r="DG5" s="335"/>
      <c r="DH5" s="335"/>
      <c r="DI5" s="335"/>
      <c r="DJ5" s="335"/>
      <c r="DK5" s="335"/>
      <c r="DL5" s="335"/>
      <c r="DM5" s="335"/>
      <c r="DN5" s="335"/>
      <c r="DO5" s="335"/>
      <c r="DP5" s="335"/>
      <c r="DQ5" s="335"/>
      <c r="DR5" s="335"/>
      <c r="DS5" s="335"/>
      <c r="DT5" s="335"/>
      <c r="DU5" s="335"/>
      <c r="DV5" s="335"/>
      <c r="DW5" s="335"/>
      <c r="DX5" s="335"/>
      <c r="DY5" s="335"/>
      <c r="DZ5" s="335"/>
      <c r="EA5" s="335"/>
      <c r="EB5" s="335"/>
      <c r="EC5" s="335"/>
      <c r="ED5" s="335"/>
      <c r="EE5" s="335"/>
      <c r="EF5" s="335"/>
      <c r="EG5" s="335"/>
      <c r="EH5" s="335"/>
      <c r="EI5" s="335"/>
      <c r="EJ5" s="335"/>
      <c r="EK5" s="335"/>
      <c r="EL5" s="335"/>
      <c r="EM5" s="335"/>
      <c r="EN5" s="335"/>
      <c r="EO5" s="335"/>
      <c r="EP5" s="335"/>
      <c r="EQ5" s="335"/>
      <c r="ER5" s="335"/>
      <c r="ES5" s="335"/>
      <c r="ET5" s="335"/>
      <c r="EU5" s="335"/>
      <c r="EV5" s="335"/>
      <c r="EW5" s="335"/>
      <c r="EX5" s="335"/>
      <c r="EY5" s="335"/>
      <c r="EZ5" s="335"/>
      <c r="FA5" s="335"/>
      <c r="FB5" s="335"/>
      <c r="FC5" s="335"/>
      <c r="FD5" s="335"/>
      <c r="FE5" s="336"/>
    </row>
    <row r="6" spans="1:161" ht="41.25" customHeight="1">
      <c r="A6" s="327"/>
      <c r="B6" s="328"/>
      <c r="C6" s="328"/>
      <c r="D6" s="328"/>
      <c r="E6" s="329"/>
      <c r="F6" s="327"/>
      <c r="G6" s="328"/>
      <c r="H6" s="328"/>
      <c r="I6" s="328"/>
      <c r="J6" s="328"/>
      <c r="K6" s="328"/>
      <c r="L6" s="328"/>
      <c r="M6" s="328"/>
      <c r="N6" s="328"/>
      <c r="O6" s="329"/>
      <c r="P6" s="327"/>
      <c r="Q6" s="328"/>
      <c r="R6" s="328"/>
      <c r="S6" s="328"/>
      <c r="T6" s="328"/>
      <c r="U6" s="328"/>
      <c r="V6" s="328"/>
      <c r="W6" s="328"/>
      <c r="X6" s="328"/>
      <c r="Y6" s="328"/>
      <c r="Z6" s="328"/>
      <c r="AA6" s="328"/>
      <c r="AB6" s="328"/>
      <c r="AC6" s="328"/>
      <c r="AD6" s="329"/>
      <c r="AE6" s="324" t="s">
        <v>194</v>
      </c>
      <c r="AF6" s="325"/>
      <c r="AG6" s="325"/>
      <c r="AH6" s="325"/>
      <c r="AI6" s="325"/>
      <c r="AJ6" s="325"/>
      <c r="AK6" s="325"/>
      <c r="AL6" s="325"/>
      <c r="AM6" s="325"/>
      <c r="AN6" s="326"/>
      <c r="AO6" s="327" t="s">
        <v>193</v>
      </c>
      <c r="AP6" s="328"/>
      <c r="AQ6" s="328"/>
      <c r="AR6" s="328"/>
      <c r="AS6" s="328"/>
      <c r="AT6" s="328"/>
      <c r="AU6" s="328"/>
      <c r="AV6" s="328"/>
      <c r="AW6" s="328"/>
      <c r="AX6" s="329"/>
      <c r="AY6" s="327" t="s">
        <v>192</v>
      </c>
      <c r="AZ6" s="328"/>
      <c r="BA6" s="328"/>
      <c r="BB6" s="328"/>
      <c r="BC6" s="328"/>
      <c r="BD6" s="328"/>
      <c r="BE6" s="328"/>
      <c r="BF6" s="328"/>
      <c r="BG6" s="328"/>
      <c r="BH6" s="329"/>
      <c r="BI6" s="327" t="s">
        <v>191</v>
      </c>
      <c r="BJ6" s="328"/>
      <c r="BK6" s="328"/>
      <c r="BL6" s="328"/>
      <c r="BM6" s="328"/>
      <c r="BN6" s="328"/>
      <c r="BO6" s="328"/>
      <c r="BP6" s="328"/>
      <c r="BQ6" s="328"/>
      <c r="BR6" s="329"/>
      <c r="BS6" s="324" t="s">
        <v>190</v>
      </c>
      <c r="BT6" s="325"/>
      <c r="BU6" s="325"/>
      <c r="BV6" s="325"/>
      <c r="BW6" s="325"/>
      <c r="BX6" s="325"/>
      <c r="BY6" s="325"/>
      <c r="BZ6" s="325"/>
      <c r="CA6" s="326"/>
      <c r="CB6" s="334" t="s">
        <v>164</v>
      </c>
      <c r="CC6" s="335"/>
      <c r="CD6" s="335"/>
      <c r="CE6" s="335"/>
      <c r="CF6" s="335"/>
      <c r="CG6" s="335"/>
      <c r="CH6" s="335"/>
      <c r="CI6" s="335"/>
      <c r="CJ6" s="335"/>
      <c r="CK6" s="335"/>
      <c r="CL6" s="335"/>
      <c r="CM6" s="335"/>
      <c r="CN6" s="335"/>
      <c r="CO6" s="335"/>
      <c r="CP6" s="335"/>
      <c r="CQ6" s="335"/>
      <c r="CR6" s="335"/>
      <c r="CS6" s="335"/>
      <c r="CT6" s="335"/>
      <c r="CU6" s="335"/>
      <c r="CV6" s="335"/>
      <c r="CW6" s="335"/>
      <c r="CX6" s="335"/>
      <c r="CY6" s="335"/>
      <c r="CZ6" s="335"/>
      <c r="DA6" s="335"/>
      <c r="DB6" s="335"/>
      <c r="DC6" s="335"/>
      <c r="DD6" s="335"/>
      <c r="DE6" s="336"/>
      <c r="DF6" s="334" t="s">
        <v>189</v>
      </c>
      <c r="DG6" s="335"/>
      <c r="DH6" s="335"/>
      <c r="DI6" s="335"/>
      <c r="DJ6" s="335"/>
      <c r="DK6" s="335"/>
      <c r="DL6" s="335"/>
      <c r="DM6" s="335"/>
      <c r="DN6" s="335"/>
      <c r="DO6" s="335"/>
      <c r="DP6" s="335"/>
      <c r="DQ6" s="335"/>
      <c r="DR6" s="335"/>
      <c r="DS6" s="335"/>
      <c r="DT6" s="335"/>
      <c r="DU6" s="335"/>
      <c r="DV6" s="335"/>
      <c r="DW6" s="335"/>
      <c r="DX6" s="335"/>
      <c r="DY6" s="335"/>
      <c r="DZ6" s="335"/>
      <c r="EA6" s="335"/>
      <c r="EB6" s="335"/>
      <c r="EC6" s="335"/>
      <c r="ED6" s="335"/>
      <c r="EE6" s="335"/>
      <c r="EF6" s="335"/>
      <c r="EG6" s="335"/>
      <c r="EH6" s="335"/>
      <c r="EI6" s="335"/>
      <c r="EJ6" s="335"/>
      <c r="EK6" s="335"/>
      <c r="EL6" s="335"/>
      <c r="EM6" s="335"/>
      <c r="EN6" s="335"/>
      <c r="EO6" s="335"/>
      <c r="EP6" s="335"/>
      <c r="EQ6" s="335"/>
      <c r="ER6" s="335"/>
      <c r="ES6" s="336"/>
      <c r="ET6" s="324" t="s">
        <v>188</v>
      </c>
      <c r="EU6" s="325"/>
      <c r="EV6" s="325"/>
      <c r="EW6" s="325"/>
      <c r="EX6" s="325"/>
      <c r="EY6" s="325"/>
      <c r="EZ6" s="325"/>
      <c r="FA6" s="325"/>
      <c r="FB6" s="325"/>
      <c r="FC6" s="325"/>
      <c r="FD6" s="325"/>
      <c r="FE6" s="326"/>
    </row>
    <row r="7" spans="1:161" ht="102" customHeight="1">
      <c r="A7" s="327"/>
      <c r="B7" s="328"/>
      <c r="C7" s="328"/>
      <c r="D7" s="328"/>
      <c r="E7" s="329"/>
      <c r="F7" s="327"/>
      <c r="G7" s="328"/>
      <c r="H7" s="328"/>
      <c r="I7" s="328"/>
      <c r="J7" s="328"/>
      <c r="K7" s="328"/>
      <c r="L7" s="328"/>
      <c r="M7" s="328"/>
      <c r="N7" s="328"/>
      <c r="O7" s="329"/>
      <c r="P7" s="327"/>
      <c r="Q7" s="328"/>
      <c r="R7" s="328"/>
      <c r="S7" s="328"/>
      <c r="T7" s="328"/>
      <c r="U7" s="328"/>
      <c r="V7" s="328"/>
      <c r="W7" s="328"/>
      <c r="X7" s="328"/>
      <c r="Y7" s="328"/>
      <c r="Z7" s="328"/>
      <c r="AA7" s="328"/>
      <c r="AB7" s="328"/>
      <c r="AC7" s="328"/>
      <c r="AD7" s="329"/>
      <c r="AE7" s="327"/>
      <c r="AF7" s="328"/>
      <c r="AG7" s="328"/>
      <c r="AH7" s="328"/>
      <c r="AI7" s="328"/>
      <c r="AJ7" s="328"/>
      <c r="AK7" s="328"/>
      <c r="AL7" s="328"/>
      <c r="AM7" s="328"/>
      <c r="AN7" s="329"/>
      <c r="AO7" s="327"/>
      <c r="AP7" s="328"/>
      <c r="AQ7" s="328"/>
      <c r="AR7" s="328"/>
      <c r="AS7" s="328"/>
      <c r="AT7" s="328"/>
      <c r="AU7" s="328"/>
      <c r="AV7" s="328"/>
      <c r="AW7" s="328"/>
      <c r="AX7" s="329"/>
      <c r="AY7" s="327"/>
      <c r="AZ7" s="328"/>
      <c r="BA7" s="328"/>
      <c r="BB7" s="328"/>
      <c r="BC7" s="328"/>
      <c r="BD7" s="328"/>
      <c r="BE7" s="328"/>
      <c r="BF7" s="328"/>
      <c r="BG7" s="328"/>
      <c r="BH7" s="329"/>
      <c r="BI7" s="327"/>
      <c r="BJ7" s="328"/>
      <c r="BK7" s="328"/>
      <c r="BL7" s="328"/>
      <c r="BM7" s="328"/>
      <c r="BN7" s="328"/>
      <c r="BO7" s="328"/>
      <c r="BP7" s="328"/>
      <c r="BQ7" s="328"/>
      <c r="BR7" s="329"/>
      <c r="BS7" s="327"/>
      <c r="BT7" s="328"/>
      <c r="BU7" s="328"/>
      <c r="BV7" s="328"/>
      <c r="BW7" s="328"/>
      <c r="BX7" s="328"/>
      <c r="BY7" s="328"/>
      <c r="BZ7" s="328"/>
      <c r="CA7" s="329"/>
      <c r="CB7" s="324" t="s">
        <v>158</v>
      </c>
      <c r="CC7" s="325"/>
      <c r="CD7" s="325"/>
      <c r="CE7" s="325"/>
      <c r="CF7" s="325"/>
      <c r="CG7" s="325"/>
      <c r="CH7" s="325"/>
      <c r="CI7" s="325"/>
      <c r="CJ7" s="325"/>
      <c r="CK7" s="326"/>
      <c r="CL7" s="324" t="s">
        <v>157</v>
      </c>
      <c r="CM7" s="325"/>
      <c r="CN7" s="325"/>
      <c r="CO7" s="325"/>
      <c r="CP7" s="325"/>
      <c r="CQ7" s="325"/>
      <c r="CR7" s="325"/>
      <c r="CS7" s="325"/>
      <c r="CT7" s="325"/>
      <c r="CU7" s="326"/>
      <c r="CV7" s="324" t="s">
        <v>156</v>
      </c>
      <c r="CW7" s="325"/>
      <c r="CX7" s="325"/>
      <c r="CY7" s="325"/>
      <c r="CZ7" s="325"/>
      <c r="DA7" s="325"/>
      <c r="DB7" s="325"/>
      <c r="DC7" s="325"/>
      <c r="DD7" s="325"/>
      <c r="DE7" s="326"/>
      <c r="DF7" s="324" t="s">
        <v>155</v>
      </c>
      <c r="DG7" s="325"/>
      <c r="DH7" s="325"/>
      <c r="DI7" s="325"/>
      <c r="DJ7" s="325"/>
      <c r="DK7" s="325"/>
      <c r="DL7" s="325"/>
      <c r="DM7" s="325"/>
      <c r="DN7" s="325"/>
      <c r="DO7" s="326"/>
      <c r="DP7" s="324" t="s">
        <v>154</v>
      </c>
      <c r="DQ7" s="325"/>
      <c r="DR7" s="325"/>
      <c r="DS7" s="325"/>
      <c r="DT7" s="325"/>
      <c r="DU7" s="325"/>
      <c r="DV7" s="325"/>
      <c r="DW7" s="325"/>
      <c r="DX7" s="325"/>
      <c r="DY7" s="326"/>
      <c r="DZ7" s="324" t="s">
        <v>153</v>
      </c>
      <c r="EA7" s="325"/>
      <c r="EB7" s="325"/>
      <c r="EC7" s="325"/>
      <c r="ED7" s="325"/>
      <c r="EE7" s="325"/>
      <c r="EF7" s="325"/>
      <c r="EG7" s="325"/>
      <c r="EH7" s="325"/>
      <c r="EI7" s="326"/>
      <c r="EJ7" s="324" t="s">
        <v>187</v>
      </c>
      <c r="EK7" s="325"/>
      <c r="EL7" s="325"/>
      <c r="EM7" s="325"/>
      <c r="EN7" s="325"/>
      <c r="EO7" s="325"/>
      <c r="EP7" s="325"/>
      <c r="EQ7" s="325"/>
      <c r="ER7" s="325"/>
      <c r="ES7" s="326"/>
      <c r="ET7" s="339"/>
      <c r="EU7" s="340"/>
      <c r="EV7" s="340"/>
      <c r="EW7" s="340"/>
      <c r="EX7" s="340"/>
      <c r="EY7" s="340"/>
      <c r="EZ7" s="340"/>
      <c r="FA7" s="340"/>
      <c r="FB7" s="340"/>
      <c r="FC7" s="340"/>
      <c r="FD7" s="340"/>
      <c r="FE7" s="341"/>
    </row>
    <row r="8" spans="1:161" ht="15" customHeight="1">
      <c r="A8" s="330">
        <v>1</v>
      </c>
      <c r="B8" s="330"/>
      <c r="C8" s="330"/>
      <c r="D8" s="330"/>
      <c r="E8" s="330"/>
      <c r="F8" s="330">
        <v>2</v>
      </c>
      <c r="G8" s="330"/>
      <c r="H8" s="330"/>
      <c r="I8" s="330"/>
      <c r="J8" s="330"/>
      <c r="K8" s="330"/>
      <c r="L8" s="330"/>
      <c r="M8" s="330"/>
      <c r="N8" s="330"/>
      <c r="O8" s="330"/>
      <c r="P8" s="330">
        <v>3</v>
      </c>
      <c r="Q8" s="330"/>
      <c r="R8" s="330"/>
      <c r="S8" s="330"/>
      <c r="T8" s="330"/>
      <c r="U8" s="330"/>
      <c r="V8" s="330"/>
      <c r="W8" s="330"/>
      <c r="X8" s="330"/>
      <c r="Y8" s="330"/>
      <c r="Z8" s="330"/>
      <c r="AA8" s="330"/>
      <c r="AB8" s="330"/>
      <c r="AC8" s="330"/>
      <c r="AD8" s="330"/>
      <c r="AE8" s="330">
        <v>4</v>
      </c>
      <c r="AF8" s="330"/>
      <c r="AG8" s="330"/>
      <c r="AH8" s="330"/>
      <c r="AI8" s="330"/>
      <c r="AJ8" s="330"/>
      <c r="AK8" s="330"/>
      <c r="AL8" s="330"/>
      <c r="AM8" s="330"/>
      <c r="AN8" s="330"/>
      <c r="AO8" s="330">
        <v>5</v>
      </c>
      <c r="AP8" s="330"/>
      <c r="AQ8" s="330"/>
      <c r="AR8" s="330"/>
      <c r="AS8" s="330"/>
      <c r="AT8" s="330"/>
      <c r="AU8" s="330"/>
      <c r="AV8" s="330"/>
      <c r="AW8" s="330"/>
      <c r="AX8" s="330"/>
      <c r="AY8" s="330">
        <v>6</v>
      </c>
      <c r="AZ8" s="330"/>
      <c r="BA8" s="330"/>
      <c r="BB8" s="330"/>
      <c r="BC8" s="330"/>
      <c r="BD8" s="330"/>
      <c r="BE8" s="330"/>
      <c r="BF8" s="330"/>
      <c r="BG8" s="330"/>
      <c r="BH8" s="330"/>
      <c r="BI8" s="330">
        <v>7</v>
      </c>
      <c r="BJ8" s="330"/>
      <c r="BK8" s="330"/>
      <c r="BL8" s="330"/>
      <c r="BM8" s="330"/>
      <c r="BN8" s="330"/>
      <c r="BO8" s="330"/>
      <c r="BP8" s="330"/>
      <c r="BQ8" s="330"/>
      <c r="BR8" s="330"/>
      <c r="BS8" s="330">
        <v>8</v>
      </c>
      <c r="BT8" s="330"/>
      <c r="BU8" s="330"/>
      <c r="BV8" s="330"/>
      <c r="BW8" s="330"/>
      <c r="BX8" s="330"/>
      <c r="BY8" s="330"/>
      <c r="BZ8" s="330"/>
      <c r="CA8" s="330"/>
      <c r="CB8" s="330">
        <v>9</v>
      </c>
      <c r="CC8" s="330"/>
      <c r="CD8" s="330"/>
      <c r="CE8" s="330"/>
      <c r="CF8" s="330"/>
      <c r="CG8" s="330"/>
      <c r="CH8" s="330"/>
      <c r="CI8" s="330"/>
      <c r="CJ8" s="330"/>
      <c r="CK8" s="330"/>
      <c r="CL8" s="330">
        <v>10</v>
      </c>
      <c r="CM8" s="330"/>
      <c r="CN8" s="330"/>
      <c r="CO8" s="330"/>
      <c r="CP8" s="330"/>
      <c r="CQ8" s="330"/>
      <c r="CR8" s="330"/>
      <c r="CS8" s="330"/>
      <c r="CT8" s="330"/>
      <c r="CU8" s="330"/>
      <c r="CV8" s="330">
        <v>11</v>
      </c>
      <c r="CW8" s="330"/>
      <c r="CX8" s="330"/>
      <c r="CY8" s="330"/>
      <c r="CZ8" s="330"/>
      <c r="DA8" s="330"/>
      <c r="DB8" s="330"/>
      <c r="DC8" s="330"/>
      <c r="DD8" s="330"/>
      <c r="DE8" s="330"/>
      <c r="DF8" s="330">
        <v>12</v>
      </c>
      <c r="DG8" s="330"/>
      <c r="DH8" s="330"/>
      <c r="DI8" s="330"/>
      <c r="DJ8" s="330"/>
      <c r="DK8" s="330"/>
      <c r="DL8" s="330"/>
      <c r="DM8" s="330"/>
      <c r="DN8" s="330"/>
      <c r="DO8" s="330"/>
      <c r="DP8" s="330">
        <v>13</v>
      </c>
      <c r="DQ8" s="330"/>
      <c r="DR8" s="330"/>
      <c r="DS8" s="330"/>
      <c r="DT8" s="330"/>
      <c r="DU8" s="330"/>
      <c r="DV8" s="330"/>
      <c r="DW8" s="330"/>
      <c r="DX8" s="330"/>
      <c r="DY8" s="330"/>
      <c r="DZ8" s="330">
        <v>14</v>
      </c>
      <c r="EA8" s="330"/>
      <c r="EB8" s="330"/>
      <c r="EC8" s="330"/>
      <c r="ED8" s="330"/>
      <c r="EE8" s="330"/>
      <c r="EF8" s="330"/>
      <c r="EG8" s="330"/>
      <c r="EH8" s="330"/>
      <c r="EI8" s="330"/>
      <c r="EJ8" s="330">
        <v>15</v>
      </c>
      <c r="EK8" s="330"/>
      <c r="EL8" s="330"/>
      <c r="EM8" s="330"/>
      <c r="EN8" s="330"/>
      <c r="EO8" s="330"/>
      <c r="EP8" s="330"/>
      <c r="EQ8" s="330"/>
      <c r="ER8" s="330"/>
      <c r="ES8" s="330"/>
      <c r="ET8" s="330">
        <v>16</v>
      </c>
      <c r="EU8" s="330"/>
      <c r="EV8" s="330"/>
      <c r="EW8" s="330"/>
      <c r="EX8" s="330"/>
      <c r="EY8" s="330"/>
      <c r="EZ8" s="330"/>
      <c r="FA8" s="330"/>
      <c r="FB8" s="330"/>
      <c r="FC8" s="330"/>
      <c r="FD8" s="330"/>
      <c r="FE8" s="330"/>
    </row>
    <row r="9" spans="1:161" s="45" customFormat="1" ht="24" customHeight="1">
      <c r="A9" s="331" t="s">
        <v>0</v>
      </c>
      <c r="B9" s="332"/>
      <c r="C9" s="332"/>
      <c r="D9" s="332"/>
      <c r="E9" s="333"/>
      <c r="F9" s="338" t="s">
        <v>202</v>
      </c>
      <c r="G9" s="338"/>
      <c r="H9" s="338"/>
      <c r="I9" s="338"/>
      <c r="J9" s="338"/>
      <c r="K9" s="338"/>
      <c r="L9" s="338"/>
      <c r="M9" s="338"/>
      <c r="N9" s="338"/>
      <c r="O9" s="338"/>
      <c r="P9" s="338" t="s">
        <v>209</v>
      </c>
      <c r="Q9" s="338"/>
      <c r="R9" s="338"/>
      <c r="S9" s="338"/>
      <c r="T9" s="338"/>
      <c r="U9" s="338"/>
      <c r="V9" s="338"/>
      <c r="W9" s="338"/>
      <c r="X9" s="338"/>
      <c r="Y9" s="338"/>
      <c r="Z9" s="338"/>
      <c r="AA9" s="338"/>
      <c r="AB9" s="338"/>
      <c r="AC9" s="338"/>
      <c r="AD9" s="338"/>
      <c r="AE9" s="343" t="s">
        <v>203</v>
      </c>
      <c r="AF9" s="344"/>
      <c r="AG9" s="344"/>
      <c r="AH9" s="344"/>
      <c r="AI9" s="344"/>
      <c r="AJ9" s="344"/>
      <c r="AK9" s="344"/>
      <c r="AL9" s="344"/>
      <c r="AM9" s="344"/>
      <c r="AN9" s="345"/>
      <c r="AO9" s="342">
        <v>10</v>
      </c>
      <c r="AP9" s="342"/>
      <c r="AQ9" s="342"/>
      <c r="AR9" s="342"/>
      <c r="AS9" s="342"/>
      <c r="AT9" s="342"/>
      <c r="AU9" s="342"/>
      <c r="AV9" s="342"/>
      <c r="AW9" s="342"/>
      <c r="AX9" s="342"/>
      <c r="AY9" s="343" t="s">
        <v>210</v>
      </c>
      <c r="AZ9" s="344"/>
      <c r="BA9" s="344"/>
      <c r="BB9" s="344"/>
      <c r="BC9" s="344"/>
      <c r="BD9" s="344"/>
      <c r="BE9" s="344"/>
      <c r="BF9" s="344"/>
      <c r="BG9" s="344"/>
      <c r="BH9" s="345"/>
      <c r="BI9" s="337">
        <v>0.4</v>
      </c>
      <c r="BJ9" s="337"/>
      <c r="BK9" s="337"/>
      <c r="BL9" s="337"/>
      <c r="BM9" s="337"/>
      <c r="BN9" s="337"/>
      <c r="BO9" s="337"/>
      <c r="BP9" s="337"/>
      <c r="BQ9" s="337"/>
      <c r="BR9" s="337"/>
      <c r="BS9" s="337">
        <f>SUM(CB9:DE9)</f>
        <v>33</v>
      </c>
      <c r="BT9" s="337"/>
      <c r="BU9" s="337"/>
      <c r="BV9" s="337"/>
      <c r="BW9" s="337"/>
      <c r="BX9" s="337"/>
      <c r="BY9" s="337"/>
      <c r="BZ9" s="337"/>
      <c r="CA9" s="337"/>
      <c r="CB9" s="337"/>
      <c r="CC9" s="337"/>
      <c r="CD9" s="337"/>
      <c r="CE9" s="337"/>
      <c r="CF9" s="337"/>
      <c r="CG9" s="337"/>
      <c r="CH9" s="337"/>
      <c r="CI9" s="337"/>
      <c r="CJ9" s="337"/>
      <c r="CK9" s="337"/>
      <c r="CL9" s="337"/>
      <c r="CM9" s="337"/>
      <c r="CN9" s="337"/>
      <c r="CO9" s="337"/>
      <c r="CP9" s="337"/>
      <c r="CQ9" s="337"/>
      <c r="CR9" s="337"/>
      <c r="CS9" s="337"/>
      <c r="CT9" s="337"/>
      <c r="CU9" s="337"/>
      <c r="CV9" s="337">
        <v>33</v>
      </c>
      <c r="CW9" s="337"/>
      <c r="CX9" s="337"/>
      <c r="CY9" s="337"/>
      <c r="CZ9" s="337"/>
      <c r="DA9" s="337"/>
      <c r="DB9" s="337"/>
      <c r="DC9" s="337"/>
      <c r="DD9" s="337"/>
      <c r="DE9" s="337"/>
      <c r="DF9" s="337"/>
      <c r="DG9" s="337"/>
      <c r="DH9" s="337"/>
      <c r="DI9" s="337"/>
      <c r="DJ9" s="337"/>
      <c r="DK9" s="337"/>
      <c r="DL9" s="337"/>
      <c r="DM9" s="337"/>
      <c r="DN9" s="337"/>
      <c r="DO9" s="337"/>
      <c r="DP9" s="337"/>
      <c r="DQ9" s="337"/>
      <c r="DR9" s="337"/>
      <c r="DS9" s="337"/>
      <c r="DT9" s="337"/>
      <c r="DU9" s="337"/>
      <c r="DV9" s="337"/>
      <c r="DW9" s="337"/>
      <c r="DX9" s="337"/>
      <c r="DY9" s="337"/>
      <c r="DZ9" s="337"/>
      <c r="EA9" s="337"/>
      <c r="EB9" s="337"/>
      <c r="EC9" s="337"/>
      <c r="ED9" s="337"/>
      <c r="EE9" s="337"/>
      <c r="EF9" s="337"/>
      <c r="EG9" s="337"/>
      <c r="EH9" s="337"/>
      <c r="EI9" s="337"/>
      <c r="EJ9" s="337">
        <v>33</v>
      </c>
      <c r="EK9" s="337"/>
      <c r="EL9" s="337"/>
      <c r="EM9" s="337"/>
      <c r="EN9" s="337"/>
      <c r="EO9" s="337"/>
      <c r="EP9" s="337"/>
      <c r="EQ9" s="337"/>
      <c r="ER9" s="337"/>
      <c r="ES9" s="337"/>
      <c r="ET9" s="337" t="s">
        <v>44</v>
      </c>
      <c r="EU9" s="337"/>
      <c r="EV9" s="337"/>
      <c r="EW9" s="337"/>
      <c r="EX9" s="337"/>
      <c r="EY9" s="337"/>
      <c r="EZ9" s="337"/>
      <c r="FA9" s="337"/>
      <c r="FB9" s="337"/>
      <c r="FC9" s="337"/>
      <c r="FD9" s="337"/>
      <c r="FE9" s="337"/>
    </row>
    <row r="11" spans="30:132" s="1" customFormat="1" ht="15.75">
      <c r="AD11" s="173"/>
      <c r="AE11" s="173"/>
      <c r="AF11" s="173"/>
      <c r="AG11" s="173"/>
      <c r="AH11" s="173"/>
      <c r="AI11" s="173"/>
      <c r="AJ11" s="173"/>
      <c r="AK11" s="173"/>
      <c r="AL11" s="173"/>
      <c r="AM11" s="173"/>
      <c r="AN11" s="173"/>
      <c r="AO11" s="173"/>
      <c r="AP11" s="173"/>
      <c r="AQ11" s="173"/>
      <c r="AR11" s="173"/>
      <c r="AS11" s="173"/>
      <c r="AT11" s="173"/>
      <c r="AU11" s="173"/>
      <c r="AV11" s="173"/>
      <c r="AW11" s="173"/>
      <c r="AX11" s="173"/>
      <c r="AY11" s="173"/>
      <c r="AZ11" s="173"/>
      <c r="BA11" s="173"/>
      <c r="BB11" s="173"/>
      <c r="BC11" s="173"/>
      <c r="BD11" s="173"/>
      <c r="BE11" s="173"/>
      <c r="BF11" s="173"/>
      <c r="BG11" s="173"/>
      <c r="BH11" s="173"/>
      <c r="BI11" s="173"/>
      <c r="BJ11" s="173"/>
      <c r="BK11" s="173"/>
      <c r="BL11" s="173"/>
      <c r="BM11" s="173"/>
      <c r="BN11" s="173"/>
      <c r="BO11" s="173"/>
      <c r="BP11" s="173"/>
      <c r="BQ11" s="173"/>
      <c r="BR11" s="173"/>
      <c r="BS11" s="173"/>
      <c r="BT11" s="173"/>
      <c r="BU11" s="173"/>
      <c r="BV11" s="173"/>
      <c r="BW11" s="173"/>
      <c r="BX11" s="173"/>
      <c r="BY11" s="173"/>
      <c r="BZ11" s="173"/>
      <c r="CA11" s="173"/>
      <c r="CB11" s="173"/>
      <c r="CC11" s="173"/>
      <c r="CD11" s="173"/>
      <c r="CE11" s="173"/>
      <c r="CF11" s="173"/>
      <c r="CG11" s="173"/>
      <c r="CH11" s="173"/>
      <c r="CI11" s="173"/>
      <c r="CJ11" s="173"/>
      <c r="CK11" s="173"/>
      <c r="CL11" s="173"/>
      <c r="CM11" s="173"/>
      <c r="CN11" s="173"/>
      <c r="CO11" s="173"/>
      <c r="CP11" s="173"/>
      <c r="CQ11" s="173"/>
      <c r="CR11" s="173"/>
      <c r="CS11" s="173"/>
      <c r="CT11" s="173"/>
      <c r="CU11" s="173"/>
      <c r="CV11" s="173"/>
      <c r="CW11" s="173"/>
      <c r="CX11" s="173"/>
      <c r="CY11" s="173"/>
      <c r="CZ11" s="173"/>
      <c r="DA11" s="173"/>
      <c r="DB11" s="173"/>
      <c r="DC11" s="173"/>
      <c r="DD11" s="173"/>
      <c r="DE11" s="173"/>
      <c r="DF11" s="173"/>
      <c r="DG11" s="173"/>
      <c r="DH11" s="173"/>
      <c r="DI11" s="173"/>
      <c r="DJ11" s="173"/>
      <c r="DK11" s="173"/>
      <c r="DL11" s="173"/>
      <c r="DM11" s="173"/>
      <c r="DN11" s="173"/>
      <c r="DO11" s="173"/>
      <c r="DP11" s="173"/>
      <c r="DQ11" s="173"/>
      <c r="DR11" s="173"/>
      <c r="DS11" s="173"/>
      <c r="DT11" s="173"/>
      <c r="DU11" s="173"/>
      <c r="DV11" s="173"/>
      <c r="DW11" s="173"/>
      <c r="DX11" s="173"/>
      <c r="DY11" s="173"/>
      <c r="DZ11" s="173"/>
      <c r="EA11" s="173"/>
      <c r="EB11" s="173"/>
    </row>
    <row r="12" spans="30:132" s="3" customFormat="1" ht="13.5" customHeight="1">
      <c r="AD12" s="103" t="s">
        <v>15</v>
      </c>
      <c r="AE12" s="103"/>
      <c r="AF12" s="103"/>
      <c r="AG12" s="103"/>
      <c r="AH12" s="103"/>
      <c r="AI12" s="103"/>
      <c r="AJ12" s="103"/>
      <c r="AK12" s="103"/>
      <c r="AL12" s="103"/>
      <c r="AM12" s="103"/>
      <c r="AN12" s="103"/>
      <c r="AO12" s="103"/>
      <c r="AP12" s="103"/>
      <c r="AQ12" s="103"/>
      <c r="AR12" s="103"/>
      <c r="AS12" s="103"/>
      <c r="AT12" s="103"/>
      <c r="AU12" s="103"/>
      <c r="AV12" s="103"/>
      <c r="AW12" s="103"/>
      <c r="AX12" s="103"/>
      <c r="AY12" s="103"/>
      <c r="AZ12" s="103"/>
      <c r="BA12" s="103"/>
      <c r="BB12" s="103"/>
      <c r="BC12" s="103"/>
      <c r="BD12" s="103"/>
      <c r="BE12" s="103"/>
      <c r="BF12" s="103"/>
      <c r="BG12" s="103"/>
      <c r="BH12" s="103"/>
      <c r="BI12" s="103"/>
      <c r="BJ12" s="103"/>
      <c r="BK12" s="103"/>
      <c r="BL12" s="103"/>
      <c r="BM12" s="103"/>
      <c r="BN12" s="103"/>
      <c r="BO12" s="103" t="s">
        <v>16</v>
      </c>
      <c r="BP12" s="103"/>
      <c r="BQ12" s="103"/>
      <c r="BR12" s="103"/>
      <c r="BS12" s="103"/>
      <c r="BT12" s="103"/>
      <c r="BU12" s="103"/>
      <c r="BV12" s="103"/>
      <c r="BW12" s="103"/>
      <c r="BX12" s="103"/>
      <c r="BY12" s="103"/>
      <c r="BZ12" s="103"/>
      <c r="CA12" s="103"/>
      <c r="CB12" s="103"/>
      <c r="CC12" s="103"/>
      <c r="CD12" s="103"/>
      <c r="CE12" s="103"/>
      <c r="CF12" s="103"/>
      <c r="CG12" s="103"/>
      <c r="CH12" s="103"/>
      <c r="CI12" s="103"/>
      <c r="CJ12" s="103"/>
      <c r="CK12" s="103"/>
      <c r="CL12" s="103"/>
      <c r="CM12" s="103"/>
      <c r="CN12" s="103"/>
      <c r="CO12" s="103"/>
      <c r="CP12" s="103"/>
      <c r="CQ12" s="103"/>
      <c r="CR12" s="103"/>
      <c r="CS12" s="103"/>
      <c r="CT12" s="103"/>
      <c r="CU12" s="103"/>
      <c r="CV12" s="103"/>
      <c r="CW12" s="103"/>
      <c r="CX12" s="103"/>
      <c r="CY12" s="103"/>
      <c r="CZ12" s="103" t="s">
        <v>17</v>
      </c>
      <c r="DA12" s="103"/>
      <c r="DB12" s="103"/>
      <c r="DC12" s="103"/>
      <c r="DD12" s="103"/>
      <c r="DE12" s="103"/>
      <c r="DF12" s="103"/>
      <c r="DG12" s="103"/>
      <c r="DH12" s="103"/>
      <c r="DI12" s="103"/>
      <c r="DJ12" s="103"/>
      <c r="DK12" s="103"/>
      <c r="DL12" s="103"/>
      <c r="DM12" s="103"/>
      <c r="DN12" s="103"/>
      <c r="DO12" s="103"/>
      <c r="DP12" s="103"/>
      <c r="DQ12" s="103"/>
      <c r="DR12" s="103"/>
      <c r="DS12" s="103"/>
      <c r="DT12" s="103"/>
      <c r="DU12" s="103"/>
      <c r="DV12" s="103"/>
      <c r="DW12" s="103"/>
      <c r="DX12" s="103"/>
      <c r="DY12" s="103"/>
      <c r="DZ12" s="103"/>
      <c r="EA12" s="103"/>
      <c r="EB12" s="103"/>
    </row>
  </sheetData>
  <sheetProtection/>
  <mergeCells count="62">
    <mergeCell ref="AD12:BN12"/>
    <mergeCell ref="BO12:CY12"/>
    <mergeCell ref="CZ11:EB11"/>
    <mergeCell ref="CZ12:EB12"/>
    <mergeCell ref="AL3:DT3"/>
    <mergeCell ref="AD11:BN11"/>
    <mergeCell ref="BO11:CY11"/>
    <mergeCell ref="BS9:CA9"/>
    <mergeCell ref="P9:AD9"/>
    <mergeCell ref="AE9:AN9"/>
    <mergeCell ref="AO9:AX9"/>
    <mergeCell ref="AY9:BH9"/>
    <mergeCell ref="CV7:DE7"/>
    <mergeCell ref="AE5:AX5"/>
    <mergeCell ref="AY5:BR5"/>
    <mergeCell ref="CL7:CU7"/>
    <mergeCell ref="DS1:DY1"/>
    <mergeCell ref="EJ9:ES9"/>
    <mergeCell ref="EJ8:ES8"/>
    <mergeCell ref="EJ7:ES7"/>
    <mergeCell ref="AL2:DT2"/>
    <mergeCell ref="CV9:DE9"/>
    <mergeCell ref="DF9:DO9"/>
    <mergeCell ref="DZ7:EI7"/>
    <mergeCell ref="AO6:AX7"/>
    <mergeCell ref="DZ9:EI9"/>
    <mergeCell ref="F5:O7"/>
    <mergeCell ref="P5:AD7"/>
    <mergeCell ref="CB6:DE6"/>
    <mergeCell ref="DF6:ES6"/>
    <mergeCell ref="BS6:CA7"/>
    <mergeCell ref="ET6:FE7"/>
    <mergeCell ref="BS5:FE5"/>
    <mergeCell ref="CB7:CK7"/>
    <mergeCell ref="CL9:CU9"/>
    <mergeCell ref="DP8:DY8"/>
    <mergeCell ref="DP9:DY9"/>
    <mergeCell ref="F9:O9"/>
    <mergeCell ref="DZ8:EI8"/>
    <mergeCell ref="BS8:CA8"/>
    <mergeCell ref="AY8:BH8"/>
    <mergeCell ref="ET9:FE9"/>
    <mergeCell ref="ET8:FE8"/>
    <mergeCell ref="P8:AD8"/>
    <mergeCell ref="CL8:CU8"/>
    <mergeCell ref="BI8:BR8"/>
    <mergeCell ref="CB8:CK8"/>
    <mergeCell ref="A9:E9"/>
    <mergeCell ref="BI9:BR9"/>
    <mergeCell ref="CB9:CK9"/>
    <mergeCell ref="CV8:DE8"/>
    <mergeCell ref="DF8:DO8"/>
    <mergeCell ref="AE6:AN7"/>
    <mergeCell ref="A8:E8"/>
    <mergeCell ref="DP7:DY7"/>
    <mergeCell ref="AY6:BH7"/>
    <mergeCell ref="BI6:BR7"/>
    <mergeCell ref="DF7:DO7"/>
    <mergeCell ref="F8:O8"/>
    <mergeCell ref="AE8:AN8"/>
    <mergeCell ref="AO8:AX8"/>
    <mergeCell ref="A5:E7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Z14"/>
  <sheetViews>
    <sheetView view="pageBreakPreview" zoomScaleSheetLayoutView="100" zoomScalePageLayoutView="0" workbookViewId="0" topLeftCell="A1">
      <selection activeCell="CL1" sqref="CL1:EA1"/>
    </sheetView>
  </sheetViews>
  <sheetFormatPr defaultColWidth="0.875" defaultRowHeight="12.75"/>
  <cols>
    <col min="1" max="38" width="0.875" style="4" customWidth="1"/>
    <col min="39" max="39" width="2.875" style="4" customWidth="1"/>
    <col min="40" max="16384" width="0.875" style="4" customWidth="1"/>
  </cols>
  <sheetData>
    <row r="1" s="1" customFormat="1" ht="15.75">
      <c r="CZ1" s="2"/>
    </row>
    <row r="2" s="1" customFormat="1" ht="15.75"/>
    <row r="3" spans="1:104" s="1" customFormat="1" ht="31.5" customHeight="1">
      <c r="A3" s="118" t="s">
        <v>29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8"/>
      <c r="AW3" s="118"/>
      <c r="AX3" s="118"/>
      <c r="AY3" s="118"/>
      <c r="AZ3" s="118"/>
      <c r="BA3" s="118"/>
      <c r="BB3" s="118"/>
      <c r="BC3" s="118"/>
      <c r="BD3" s="118"/>
      <c r="BE3" s="118"/>
      <c r="BF3" s="118"/>
      <c r="BG3" s="118"/>
      <c r="BH3" s="118"/>
      <c r="BI3" s="118"/>
      <c r="BJ3" s="118"/>
      <c r="BK3" s="118"/>
      <c r="BL3" s="118"/>
      <c r="BM3" s="118"/>
      <c r="BN3" s="118"/>
      <c r="BO3" s="118"/>
      <c r="BP3" s="118"/>
      <c r="BQ3" s="118"/>
      <c r="BR3" s="118"/>
      <c r="BS3" s="118"/>
      <c r="BT3" s="118"/>
      <c r="BU3" s="118"/>
      <c r="BV3" s="118"/>
      <c r="BW3" s="118"/>
      <c r="BX3" s="118"/>
      <c r="BY3" s="118"/>
      <c r="BZ3" s="118"/>
      <c r="CA3" s="118"/>
      <c r="CB3" s="118"/>
      <c r="CC3" s="118"/>
      <c r="CD3" s="118"/>
      <c r="CE3" s="118"/>
      <c r="CF3" s="118"/>
      <c r="CG3" s="118"/>
      <c r="CH3" s="118"/>
      <c r="CI3" s="118"/>
      <c r="CJ3" s="118"/>
      <c r="CK3" s="118"/>
      <c r="CL3" s="118"/>
      <c r="CM3" s="118"/>
      <c r="CN3" s="118"/>
      <c r="CO3" s="118"/>
      <c r="CP3" s="118"/>
      <c r="CQ3" s="118"/>
      <c r="CR3" s="118"/>
      <c r="CS3" s="118"/>
      <c r="CT3" s="118"/>
      <c r="CU3" s="118"/>
      <c r="CV3" s="118"/>
      <c r="CW3" s="118"/>
      <c r="CX3" s="118"/>
      <c r="CY3" s="118"/>
      <c r="CZ3" s="118"/>
    </row>
    <row r="4" spans="6:99" ht="15.75">
      <c r="F4" s="100" t="s">
        <v>202</v>
      </c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00"/>
      <c r="BM4" s="100"/>
      <c r="BN4" s="100"/>
      <c r="BO4" s="100"/>
      <c r="BP4" s="100"/>
      <c r="BQ4" s="100"/>
      <c r="BR4" s="100"/>
      <c r="BS4" s="100"/>
      <c r="BT4" s="100"/>
      <c r="BU4" s="100"/>
      <c r="BV4" s="100"/>
      <c r="BW4" s="100"/>
      <c r="BX4" s="100"/>
      <c r="BY4" s="100"/>
      <c r="BZ4" s="100"/>
      <c r="CA4" s="100"/>
      <c r="CB4" s="100"/>
      <c r="CC4" s="100"/>
      <c r="CD4" s="100"/>
      <c r="CE4" s="100"/>
      <c r="CF4" s="100"/>
      <c r="CG4" s="100"/>
      <c r="CH4" s="100"/>
      <c r="CI4" s="100"/>
      <c r="CJ4" s="100"/>
      <c r="CK4" s="100"/>
      <c r="CL4" s="100"/>
      <c r="CM4" s="100"/>
      <c r="CN4" s="100"/>
      <c r="CO4" s="100"/>
      <c r="CP4" s="100"/>
      <c r="CQ4" s="100"/>
      <c r="CR4" s="100"/>
      <c r="CS4" s="100"/>
      <c r="CT4" s="100"/>
      <c r="CU4" s="100"/>
    </row>
    <row r="5" spans="6:99" s="8" customFormat="1" ht="15" customHeight="1">
      <c r="F5" s="103" t="s">
        <v>21</v>
      </c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  <c r="BM5" s="103"/>
      <c r="BN5" s="103"/>
      <c r="BO5" s="103"/>
      <c r="BP5" s="103"/>
      <c r="BQ5" s="103"/>
      <c r="BR5" s="103"/>
      <c r="BS5" s="103"/>
      <c r="BT5" s="103"/>
      <c r="BU5" s="103"/>
      <c r="BV5" s="103"/>
      <c r="BW5" s="103"/>
      <c r="BX5" s="103"/>
      <c r="BY5" s="103"/>
      <c r="BZ5" s="103"/>
      <c r="CA5" s="103"/>
      <c r="CB5" s="103"/>
      <c r="CC5" s="103"/>
      <c r="CD5" s="103"/>
      <c r="CE5" s="103"/>
      <c r="CF5" s="103"/>
      <c r="CG5" s="103"/>
      <c r="CH5" s="103"/>
      <c r="CI5" s="103"/>
      <c r="CJ5" s="103"/>
      <c r="CK5" s="103"/>
      <c r="CL5" s="103"/>
      <c r="CM5" s="103"/>
      <c r="CN5" s="103"/>
      <c r="CO5" s="103"/>
      <c r="CP5" s="103"/>
      <c r="CQ5" s="103"/>
      <c r="CR5" s="103"/>
      <c r="CS5" s="103"/>
      <c r="CT5" s="103"/>
      <c r="CU5" s="103"/>
    </row>
    <row r="6" ht="21" customHeight="1"/>
    <row r="7" spans="1:104" s="9" customFormat="1" ht="15">
      <c r="A7" s="16"/>
      <c r="B7" s="119" t="s">
        <v>28</v>
      </c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19"/>
      <c r="AH7" s="119"/>
      <c r="AI7" s="119"/>
      <c r="AJ7" s="119"/>
      <c r="AK7" s="119"/>
      <c r="AL7" s="119"/>
      <c r="AM7" s="119"/>
      <c r="AN7" s="120" t="s">
        <v>211</v>
      </c>
      <c r="AO7" s="120"/>
      <c r="AP7" s="120"/>
      <c r="AQ7" s="120"/>
      <c r="AR7" s="120"/>
      <c r="AS7" s="120"/>
      <c r="AT7" s="120"/>
      <c r="AU7" s="120"/>
      <c r="AV7" s="15" t="s">
        <v>27</v>
      </c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4"/>
      <c r="BK7" s="21"/>
      <c r="BL7" s="116">
        <v>33</v>
      </c>
      <c r="BM7" s="116"/>
      <c r="BN7" s="116"/>
      <c r="BO7" s="116"/>
      <c r="BP7" s="116"/>
      <c r="BQ7" s="116"/>
      <c r="BR7" s="116"/>
      <c r="BS7" s="116"/>
      <c r="BT7" s="116"/>
      <c r="BU7" s="116"/>
      <c r="BV7" s="116"/>
      <c r="BW7" s="116"/>
      <c r="BX7" s="116"/>
      <c r="BY7" s="116"/>
      <c r="BZ7" s="116"/>
      <c r="CA7" s="116"/>
      <c r="CB7" s="116"/>
      <c r="CC7" s="116"/>
      <c r="CD7" s="116"/>
      <c r="CE7" s="116"/>
      <c r="CF7" s="116"/>
      <c r="CG7" s="116"/>
      <c r="CH7" s="116"/>
      <c r="CI7" s="116"/>
      <c r="CJ7" s="116"/>
      <c r="CK7" s="116"/>
      <c r="CL7" s="116"/>
      <c r="CM7" s="116"/>
      <c r="CN7" s="116"/>
      <c r="CO7" s="116"/>
      <c r="CP7" s="116"/>
      <c r="CQ7" s="116"/>
      <c r="CR7" s="116"/>
      <c r="CS7" s="116"/>
      <c r="CT7" s="116"/>
      <c r="CU7" s="116"/>
      <c r="CV7" s="116"/>
      <c r="CW7" s="116"/>
      <c r="CX7" s="116"/>
      <c r="CY7" s="116"/>
      <c r="CZ7" s="117"/>
    </row>
    <row r="8" spans="1:104" ht="15">
      <c r="A8" s="20"/>
      <c r="B8" s="4" t="s">
        <v>26</v>
      </c>
      <c r="BJ8" s="19"/>
      <c r="BK8" s="18"/>
      <c r="BL8" s="110"/>
      <c r="BM8" s="110"/>
      <c r="BN8" s="110"/>
      <c r="BO8" s="110"/>
      <c r="BP8" s="110"/>
      <c r="BQ8" s="110"/>
      <c r="BR8" s="110"/>
      <c r="BS8" s="110"/>
      <c r="BT8" s="110"/>
      <c r="BU8" s="110"/>
      <c r="BV8" s="110"/>
      <c r="BW8" s="110"/>
      <c r="BX8" s="110"/>
      <c r="BY8" s="110"/>
      <c r="BZ8" s="110"/>
      <c r="CA8" s="110"/>
      <c r="CB8" s="110"/>
      <c r="CC8" s="110"/>
      <c r="CD8" s="110"/>
      <c r="CE8" s="110"/>
      <c r="CF8" s="110"/>
      <c r="CG8" s="110"/>
      <c r="CH8" s="110"/>
      <c r="CI8" s="110"/>
      <c r="CJ8" s="110"/>
      <c r="CK8" s="110"/>
      <c r="CL8" s="110"/>
      <c r="CM8" s="110"/>
      <c r="CN8" s="110"/>
      <c r="CO8" s="110"/>
      <c r="CP8" s="110"/>
      <c r="CQ8" s="110"/>
      <c r="CR8" s="110"/>
      <c r="CS8" s="110"/>
      <c r="CT8" s="110"/>
      <c r="CU8" s="110"/>
      <c r="CV8" s="110"/>
      <c r="CW8" s="110"/>
      <c r="CX8" s="110"/>
      <c r="CY8" s="110"/>
      <c r="CZ8" s="111"/>
    </row>
    <row r="9" spans="1:104" s="9" customFormat="1" ht="19.5" customHeight="1">
      <c r="A9" s="17"/>
      <c r="B9" s="121" t="s">
        <v>25</v>
      </c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1"/>
      <c r="AI9" s="121"/>
      <c r="AJ9" s="121"/>
      <c r="AK9" s="121"/>
      <c r="AL9" s="121"/>
      <c r="AM9" s="121"/>
      <c r="AN9" s="121"/>
      <c r="AO9" s="121"/>
      <c r="AP9" s="121"/>
      <c r="AQ9" s="121"/>
      <c r="AR9" s="121"/>
      <c r="AS9" s="121"/>
      <c r="AT9" s="121"/>
      <c r="AU9" s="121"/>
      <c r="AV9" s="121"/>
      <c r="AW9" s="121"/>
      <c r="AX9" s="121"/>
      <c r="AY9" s="121"/>
      <c r="AZ9" s="121"/>
      <c r="BA9" s="121"/>
      <c r="BB9" s="121"/>
      <c r="BC9" s="121"/>
      <c r="BD9" s="121"/>
      <c r="BE9" s="121"/>
      <c r="BF9" s="121"/>
      <c r="BG9" s="121"/>
      <c r="BH9" s="121"/>
      <c r="BI9" s="121"/>
      <c r="BJ9" s="122"/>
      <c r="BK9" s="16"/>
      <c r="BL9" s="116">
        <f>'1.1'!AC14+'1.1'!AC15</f>
        <v>1.24</v>
      </c>
      <c r="BM9" s="116"/>
      <c r="BN9" s="116"/>
      <c r="BO9" s="116"/>
      <c r="BP9" s="116"/>
      <c r="BQ9" s="116"/>
      <c r="BR9" s="116"/>
      <c r="BS9" s="116"/>
      <c r="BT9" s="116"/>
      <c r="BU9" s="116"/>
      <c r="BV9" s="116"/>
      <c r="BW9" s="116"/>
      <c r="BX9" s="116"/>
      <c r="BY9" s="116"/>
      <c r="BZ9" s="116"/>
      <c r="CA9" s="116"/>
      <c r="CB9" s="116"/>
      <c r="CC9" s="116"/>
      <c r="CD9" s="116"/>
      <c r="CE9" s="116"/>
      <c r="CF9" s="116"/>
      <c r="CG9" s="116"/>
      <c r="CH9" s="116"/>
      <c r="CI9" s="116"/>
      <c r="CJ9" s="116"/>
      <c r="CK9" s="116"/>
      <c r="CL9" s="116"/>
      <c r="CM9" s="116"/>
      <c r="CN9" s="116"/>
      <c r="CO9" s="116"/>
      <c r="CP9" s="116"/>
      <c r="CQ9" s="116"/>
      <c r="CR9" s="116"/>
      <c r="CS9" s="116"/>
      <c r="CT9" s="116"/>
      <c r="CU9" s="116"/>
      <c r="CV9" s="116"/>
      <c r="CW9" s="116"/>
      <c r="CX9" s="116"/>
      <c r="CY9" s="116"/>
      <c r="CZ9" s="117"/>
    </row>
    <row r="10" spans="1:104" s="9" customFormat="1" ht="14.25" customHeight="1">
      <c r="A10" s="12"/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3"/>
      <c r="AO10" s="123"/>
      <c r="AP10" s="123"/>
      <c r="AQ10" s="123"/>
      <c r="AR10" s="123"/>
      <c r="AS10" s="123"/>
      <c r="AT10" s="123"/>
      <c r="AU10" s="123"/>
      <c r="AV10" s="123"/>
      <c r="AW10" s="123"/>
      <c r="AX10" s="123"/>
      <c r="AY10" s="123"/>
      <c r="AZ10" s="123"/>
      <c r="BA10" s="123"/>
      <c r="BB10" s="123"/>
      <c r="BC10" s="123"/>
      <c r="BD10" s="123"/>
      <c r="BE10" s="123"/>
      <c r="BF10" s="123"/>
      <c r="BG10" s="123"/>
      <c r="BH10" s="123"/>
      <c r="BI10" s="123"/>
      <c r="BJ10" s="124"/>
      <c r="BK10" s="13"/>
      <c r="BL10" s="125"/>
      <c r="BM10" s="125"/>
      <c r="BN10" s="125"/>
      <c r="BO10" s="125"/>
      <c r="BP10" s="125"/>
      <c r="BQ10" s="125"/>
      <c r="BR10" s="125"/>
      <c r="BS10" s="125"/>
      <c r="BT10" s="125"/>
      <c r="BU10" s="125"/>
      <c r="BV10" s="125"/>
      <c r="BW10" s="125"/>
      <c r="BX10" s="125"/>
      <c r="BY10" s="125"/>
      <c r="BZ10" s="125"/>
      <c r="CA10" s="125"/>
      <c r="CB10" s="125"/>
      <c r="CC10" s="125"/>
      <c r="CD10" s="125"/>
      <c r="CE10" s="125"/>
      <c r="CF10" s="125"/>
      <c r="CG10" s="125"/>
      <c r="CH10" s="125"/>
      <c r="CI10" s="125"/>
      <c r="CJ10" s="125"/>
      <c r="CK10" s="125"/>
      <c r="CL10" s="125"/>
      <c r="CM10" s="125"/>
      <c r="CN10" s="125"/>
      <c r="CO10" s="125"/>
      <c r="CP10" s="125"/>
      <c r="CQ10" s="125"/>
      <c r="CR10" s="125"/>
      <c r="CS10" s="125"/>
      <c r="CT10" s="125"/>
      <c r="CU10" s="125"/>
      <c r="CV10" s="125"/>
      <c r="CW10" s="125"/>
      <c r="CX10" s="125"/>
      <c r="CY10" s="125"/>
      <c r="CZ10" s="126"/>
    </row>
    <row r="11" spans="1:104" s="9" customFormat="1" ht="32.25" customHeight="1">
      <c r="A11" s="12"/>
      <c r="B11" s="112" t="s">
        <v>24</v>
      </c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112"/>
      <c r="BJ11" s="113"/>
      <c r="BK11" s="11"/>
      <c r="BL11" s="114">
        <f>BL9/BL7</f>
        <v>0.037575757575757575</v>
      </c>
      <c r="BM11" s="114"/>
      <c r="BN11" s="114"/>
      <c r="BO11" s="114"/>
      <c r="BP11" s="114"/>
      <c r="BQ11" s="114"/>
      <c r="BR11" s="114"/>
      <c r="BS11" s="114"/>
      <c r="BT11" s="114"/>
      <c r="BU11" s="114"/>
      <c r="BV11" s="114"/>
      <c r="BW11" s="114"/>
      <c r="BX11" s="114"/>
      <c r="BY11" s="114"/>
      <c r="BZ11" s="114"/>
      <c r="CA11" s="114"/>
      <c r="CB11" s="114"/>
      <c r="CC11" s="114"/>
      <c r="CD11" s="114"/>
      <c r="CE11" s="114"/>
      <c r="CF11" s="114"/>
      <c r="CG11" s="114"/>
      <c r="CH11" s="114"/>
      <c r="CI11" s="114"/>
      <c r="CJ11" s="114"/>
      <c r="CK11" s="114"/>
      <c r="CL11" s="114"/>
      <c r="CM11" s="114"/>
      <c r="CN11" s="114"/>
      <c r="CO11" s="114"/>
      <c r="CP11" s="114"/>
      <c r="CQ11" s="114"/>
      <c r="CR11" s="114"/>
      <c r="CS11" s="114"/>
      <c r="CT11" s="114"/>
      <c r="CU11" s="114"/>
      <c r="CV11" s="114"/>
      <c r="CW11" s="114"/>
      <c r="CX11" s="114"/>
      <c r="CY11" s="114"/>
      <c r="CZ11" s="115"/>
    </row>
    <row r="13" spans="1:104" s="1" customFormat="1" ht="15.75">
      <c r="A13" s="100"/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0"/>
      <c r="AJ13" s="100"/>
      <c r="AK13" s="100"/>
      <c r="AL13" s="100"/>
      <c r="AM13" s="100"/>
      <c r="AN13" s="100"/>
      <c r="AO13" s="100"/>
      <c r="AP13" s="100"/>
      <c r="AQ13" s="100"/>
      <c r="AR13" s="100"/>
      <c r="AS13" s="100"/>
      <c r="AT13" s="100"/>
      <c r="AU13" s="100"/>
      <c r="AV13" s="100"/>
      <c r="AW13" s="100"/>
      <c r="AX13" s="100"/>
      <c r="AY13" s="100"/>
      <c r="AZ13" s="100"/>
      <c r="BA13" s="100"/>
      <c r="BB13" s="100"/>
      <c r="BC13" s="100"/>
      <c r="BD13" s="100"/>
      <c r="BE13" s="100"/>
      <c r="BF13" s="100"/>
      <c r="BG13" s="100"/>
      <c r="BH13" s="100"/>
      <c r="BI13" s="100"/>
      <c r="BJ13" s="100"/>
      <c r="BK13" s="100"/>
      <c r="BL13" s="100"/>
      <c r="BM13" s="100"/>
      <c r="BN13" s="100"/>
      <c r="BO13" s="100"/>
      <c r="BP13" s="100"/>
      <c r="BQ13" s="100"/>
      <c r="BR13" s="100"/>
      <c r="BS13" s="100"/>
      <c r="BT13" s="100"/>
      <c r="BU13" s="100"/>
      <c r="BV13" s="100"/>
      <c r="BW13" s="100"/>
      <c r="BX13" s="100"/>
      <c r="BY13" s="100"/>
      <c r="BZ13" s="100"/>
      <c r="CA13" s="100"/>
      <c r="CB13" s="100"/>
      <c r="CC13" s="100"/>
      <c r="CD13" s="100"/>
      <c r="CE13" s="100"/>
      <c r="CF13" s="100"/>
      <c r="CG13" s="100"/>
      <c r="CH13" s="100"/>
      <c r="CI13" s="100"/>
      <c r="CJ13" s="100"/>
      <c r="CK13" s="100"/>
      <c r="CL13" s="100"/>
      <c r="CM13" s="100"/>
      <c r="CN13" s="100"/>
      <c r="CO13" s="100"/>
      <c r="CP13" s="100"/>
      <c r="CQ13" s="100"/>
      <c r="CR13" s="100"/>
      <c r="CS13" s="100"/>
      <c r="CT13" s="100"/>
      <c r="CU13" s="100"/>
      <c r="CV13" s="100"/>
      <c r="CW13" s="100"/>
      <c r="CX13" s="100"/>
      <c r="CY13" s="100"/>
      <c r="CZ13" s="100"/>
    </row>
    <row r="14" spans="1:104" s="3" customFormat="1" ht="13.5" customHeight="1">
      <c r="A14" s="103" t="s">
        <v>15</v>
      </c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 t="s">
        <v>16</v>
      </c>
      <c r="AM14" s="103"/>
      <c r="AN14" s="103"/>
      <c r="AO14" s="103"/>
      <c r="AP14" s="103"/>
      <c r="AQ14" s="103"/>
      <c r="AR14" s="103"/>
      <c r="AS14" s="103"/>
      <c r="AT14" s="103"/>
      <c r="AU14" s="103"/>
      <c r="AV14" s="103"/>
      <c r="AW14" s="103"/>
      <c r="AX14" s="103"/>
      <c r="AY14" s="103"/>
      <c r="AZ14" s="103"/>
      <c r="BA14" s="103"/>
      <c r="BB14" s="103"/>
      <c r="BC14" s="103"/>
      <c r="BD14" s="103"/>
      <c r="BE14" s="103"/>
      <c r="BF14" s="103"/>
      <c r="BG14" s="103"/>
      <c r="BH14" s="103"/>
      <c r="BI14" s="103"/>
      <c r="BJ14" s="103"/>
      <c r="BK14" s="103"/>
      <c r="BL14" s="103"/>
      <c r="BM14" s="103"/>
      <c r="BN14" s="103"/>
      <c r="BO14" s="103"/>
      <c r="BP14" s="103"/>
      <c r="BQ14" s="103"/>
      <c r="BR14" s="103"/>
      <c r="BS14" s="103"/>
      <c r="BT14" s="103"/>
      <c r="BU14" s="103"/>
      <c r="BV14" s="103"/>
      <c r="BW14" s="103" t="s">
        <v>17</v>
      </c>
      <c r="BX14" s="103"/>
      <c r="BY14" s="103"/>
      <c r="BZ14" s="103"/>
      <c r="CA14" s="103"/>
      <c r="CB14" s="103"/>
      <c r="CC14" s="103"/>
      <c r="CD14" s="103"/>
      <c r="CE14" s="103"/>
      <c r="CF14" s="103"/>
      <c r="CG14" s="103"/>
      <c r="CH14" s="103"/>
      <c r="CI14" s="103"/>
      <c r="CJ14" s="103"/>
      <c r="CK14" s="103"/>
      <c r="CL14" s="103"/>
      <c r="CM14" s="103"/>
      <c r="CN14" s="103"/>
      <c r="CO14" s="103"/>
      <c r="CP14" s="103"/>
      <c r="CQ14" s="103"/>
      <c r="CR14" s="103"/>
      <c r="CS14" s="103"/>
      <c r="CT14" s="103"/>
      <c r="CU14" s="103"/>
      <c r="CV14" s="103"/>
      <c r="CW14" s="103"/>
      <c r="CX14" s="103"/>
      <c r="CY14" s="103"/>
      <c r="CZ14" s="103"/>
    </row>
    <row r="15" ht="3" customHeight="1"/>
  </sheetData>
  <sheetProtection/>
  <mergeCells count="19">
    <mergeCell ref="A14:AK14"/>
    <mergeCell ref="AL14:BV14"/>
    <mergeCell ref="BW14:CZ14"/>
    <mergeCell ref="F5:CU5"/>
    <mergeCell ref="A13:AK13"/>
    <mergeCell ref="AL13:BV13"/>
    <mergeCell ref="BW13:CZ13"/>
    <mergeCell ref="BL8:BX8"/>
    <mergeCell ref="B9:BJ10"/>
    <mergeCell ref="BL10:CZ10"/>
    <mergeCell ref="BY8:CZ8"/>
    <mergeCell ref="B11:BJ11"/>
    <mergeCell ref="BL11:CZ11"/>
    <mergeCell ref="BL9:CZ9"/>
    <mergeCell ref="A3:CZ3"/>
    <mergeCell ref="B7:AM7"/>
    <mergeCell ref="AN7:AU7"/>
    <mergeCell ref="BL7:CZ7"/>
    <mergeCell ref="F4:CU4"/>
  </mergeCells>
  <printOptions/>
  <pageMargins left="0.7874015748031497" right="0.5905511811023623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Z16"/>
  <sheetViews>
    <sheetView view="pageBreakPreview" zoomScaleSheetLayoutView="100" zoomScalePageLayoutView="0" workbookViewId="0" topLeftCell="A1">
      <selection activeCell="CM1" sqref="CM1:DU2"/>
    </sheetView>
  </sheetViews>
  <sheetFormatPr defaultColWidth="0.875" defaultRowHeight="12.75"/>
  <cols>
    <col min="1" max="16384" width="0.875" style="4" customWidth="1"/>
  </cols>
  <sheetData>
    <row r="1" s="1" customFormat="1" ht="15.75">
      <c r="CZ1" s="2"/>
    </row>
    <row r="2" s="1" customFormat="1" ht="15.75"/>
    <row r="3" spans="1:104" s="1" customFormat="1" ht="46.5" customHeight="1">
      <c r="A3" s="118" t="s">
        <v>36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8"/>
      <c r="AW3" s="118"/>
      <c r="AX3" s="118"/>
      <c r="AY3" s="118"/>
      <c r="AZ3" s="118"/>
      <c r="BA3" s="118"/>
      <c r="BB3" s="118"/>
      <c r="BC3" s="118"/>
      <c r="BD3" s="118"/>
      <c r="BE3" s="118"/>
      <c r="BF3" s="118"/>
      <c r="BG3" s="118"/>
      <c r="BH3" s="118"/>
      <c r="BI3" s="118"/>
      <c r="BJ3" s="118"/>
      <c r="BK3" s="118"/>
      <c r="BL3" s="118"/>
      <c r="BM3" s="118"/>
      <c r="BN3" s="118"/>
      <c r="BO3" s="118"/>
      <c r="BP3" s="118"/>
      <c r="BQ3" s="118"/>
      <c r="BR3" s="118"/>
      <c r="BS3" s="118"/>
      <c r="BT3" s="118"/>
      <c r="BU3" s="118"/>
      <c r="BV3" s="118"/>
      <c r="BW3" s="118"/>
      <c r="BX3" s="118"/>
      <c r="BY3" s="118"/>
      <c r="BZ3" s="118"/>
      <c r="CA3" s="118"/>
      <c r="CB3" s="118"/>
      <c r="CC3" s="118"/>
      <c r="CD3" s="118"/>
      <c r="CE3" s="118"/>
      <c r="CF3" s="118"/>
      <c r="CG3" s="118"/>
      <c r="CH3" s="118"/>
      <c r="CI3" s="118"/>
      <c r="CJ3" s="118"/>
      <c r="CK3" s="118"/>
      <c r="CL3" s="118"/>
      <c r="CM3" s="118"/>
      <c r="CN3" s="118"/>
      <c r="CO3" s="118"/>
      <c r="CP3" s="118"/>
      <c r="CQ3" s="118"/>
      <c r="CR3" s="118"/>
      <c r="CS3" s="118"/>
      <c r="CT3" s="118"/>
      <c r="CU3" s="118"/>
      <c r="CV3" s="118"/>
      <c r="CW3" s="118"/>
      <c r="CX3" s="118"/>
      <c r="CY3" s="118"/>
      <c r="CZ3" s="118"/>
    </row>
    <row r="4" spans="6:99" ht="15.75">
      <c r="F4" s="100" t="s">
        <v>202</v>
      </c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00"/>
      <c r="BM4" s="100"/>
      <c r="BN4" s="100"/>
      <c r="BO4" s="100"/>
      <c r="BP4" s="100"/>
      <c r="BQ4" s="100"/>
      <c r="BR4" s="100"/>
      <c r="BS4" s="100"/>
      <c r="BT4" s="100"/>
      <c r="BU4" s="100"/>
      <c r="BV4" s="100"/>
      <c r="BW4" s="100"/>
      <c r="BX4" s="100"/>
      <c r="BY4" s="100"/>
      <c r="BZ4" s="100"/>
      <c r="CA4" s="100"/>
      <c r="CB4" s="100"/>
      <c r="CC4" s="100"/>
      <c r="CD4" s="100"/>
      <c r="CE4" s="100"/>
      <c r="CF4" s="100"/>
      <c r="CG4" s="100"/>
      <c r="CH4" s="100"/>
      <c r="CI4" s="100"/>
      <c r="CJ4" s="100"/>
      <c r="CK4" s="100"/>
      <c r="CL4" s="100"/>
      <c r="CM4" s="100"/>
      <c r="CN4" s="100"/>
      <c r="CO4" s="100"/>
      <c r="CP4" s="100"/>
      <c r="CQ4" s="100"/>
      <c r="CR4" s="100"/>
      <c r="CS4" s="100"/>
      <c r="CT4" s="100"/>
      <c r="CU4" s="100"/>
    </row>
    <row r="5" spans="6:99" s="8" customFormat="1" ht="15" customHeight="1">
      <c r="F5" s="103" t="s">
        <v>21</v>
      </c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  <c r="BM5" s="103"/>
      <c r="BN5" s="103"/>
      <c r="BO5" s="103"/>
      <c r="BP5" s="103"/>
      <c r="BQ5" s="103"/>
      <c r="BR5" s="103"/>
      <c r="BS5" s="103"/>
      <c r="BT5" s="103"/>
      <c r="BU5" s="103"/>
      <c r="BV5" s="103"/>
      <c r="BW5" s="103"/>
      <c r="BX5" s="103"/>
      <c r="BY5" s="103"/>
      <c r="BZ5" s="103"/>
      <c r="CA5" s="103"/>
      <c r="CB5" s="103"/>
      <c r="CC5" s="103"/>
      <c r="CD5" s="103"/>
      <c r="CE5" s="103"/>
      <c r="CF5" s="103"/>
      <c r="CG5" s="103"/>
      <c r="CH5" s="103"/>
      <c r="CI5" s="103"/>
      <c r="CJ5" s="103"/>
      <c r="CK5" s="103"/>
      <c r="CL5" s="103"/>
      <c r="CM5" s="103"/>
      <c r="CN5" s="103"/>
      <c r="CO5" s="103"/>
      <c r="CP5" s="103"/>
      <c r="CQ5" s="103"/>
      <c r="CR5" s="103"/>
      <c r="CS5" s="103"/>
      <c r="CT5" s="103"/>
      <c r="CU5" s="103"/>
    </row>
    <row r="7" spans="1:104" s="25" customFormat="1" ht="31.5" customHeight="1">
      <c r="A7" s="141" t="s">
        <v>35</v>
      </c>
      <c r="B7" s="142"/>
      <c r="C7" s="142"/>
      <c r="D7" s="142"/>
      <c r="E7" s="142"/>
      <c r="F7" s="142"/>
      <c r="G7" s="142"/>
      <c r="H7" s="143" t="s">
        <v>34</v>
      </c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44"/>
      <c r="AQ7" s="144"/>
      <c r="AR7" s="144"/>
      <c r="AS7" s="144"/>
      <c r="AT7" s="144"/>
      <c r="AU7" s="144"/>
      <c r="AV7" s="144"/>
      <c r="AW7" s="144"/>
      <c r="AX7" s="144"/>
      <c r="AY7" s="144"/>
      <c r="AZ7" s="144"/>
      <c r="BA7" s="144"/>
      <c r="BB7" s="144"/>
      <c r="BC7" s="144"/>
      <c r="BD7" s="144"/>
      <c r="BE7" s="145"/>
      <c r="BF7" s="143" t="s">
        <v>33</v>
      </c>
      <c r="BG7" s="144"/>
      <c r="BH7" s="144"/>
      <c r="BI7" s="144"/>
      <c r="BJ7" s="144"/>
      <c r="BK7" s="144"/>
      <c r="BL7" s="144"/>
      <c r="BM7" s="144"/>
      <c r="BN7" s="144"/>
      <c r="BO7" s="144"/>
      <c r="BP7" s="144"/>
      <c r="BQ7" s="144"/>
      <c r="BR7" s="144"/>
      <c r="BS7" s="144"/>
      <c r="BT7" s="144"/>
      <c r="BU7" s="144"/>
      <c r="BV7" s="144"/>
      <c r="BW7" s="144"/>
      <c r="BX7" s="144"/>
      <c r="BY7" s="144"/>
      <c r="BZ7" s="144"/>
      <c r="CA7" s="144"/>
      <c r="CB7" s="144"/>
      <c r="CC7" s="144"/>
      <c r="CD7" s="144"/>
      <c r="CE7" s="144"/>
      <c r="CF7" s="144"/>
      <c r="CG7" s="144"/>
      <c r="CH7" s="144"/>
      <c r="CI7" s="144"/>
      <c r="CJ7" s="144"/>
      <c r="CK7" s="144"/>
      <c r="CL7" s="144"/>
      <c r="CM7" s="144"/>
      <c r="CN7" s="144"/>
      <c r="CO7" s="144"/>
      <c r="CP7" s="144"/>
      <c r="CQ7" s="144"/>
      <c r="CR7" s="144"/>
      <c r="CS7" s="144"/>
      <c r="CT7" s="144"/>
      <c r="CU7" s="144"/>
      <c r="CV7" s="144"/>
      <c r="CW7" s="144"/>
      <c r="CX7" s="144"/>
      <c r="CY7" s="144"/>
      <c r="CZ7" s="145"/>
    </row>
    <row r="8" spans="1:104" s="9" customFormat="1" ht="31.5" customHeight="1">
      <c r="A8" s="128" t="s">
        <v>0</v>
      </c>
      <c r="B8" s="129"/>
      <c r="C8" s="129"/>
      <c r="D8" s="129"/>
      <c r="E8" s="129"/>
      <c r="F8" s="129"/>
      <c r="G8" s="130"/>
      <c r="H8" s="134"/>
      <c r="I8" s="136" t="s">
        <v>32</v>
      </c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6"/>
      <c r="AF8" s="136"/>
      <c r="AG8" s="136"/>
      <c r="AH8" s="136"/>
      <c r="AI8" s="136"/>
      <c r="AJ8" s="136"/>
      <c r="AK8" s="136"/>
      <c r="AL8" s="136"/>
      <c r="AM8" s="136"/>
      <c r="AN8" s="136"/>
      <c r="AO8" s="136"/>
      <c r="AP8" s="136"/>
      <c r="AQ8" s="136"/>
      <c r="AR8" s="136"/>
      <c r="AS8" s="136"/>
      <c r="AT8" s="136"/>
      <c r="AU8" s="136"/>
      <c r="AV8" s="136"/>
      <c r="AW8" s="136"/>
      <c r="AX8" s="136"/>
      <c r="AY8" s="136"/>
      <c r="AZ8" s="136"/>
      <c r="BA8" s="136"/>
      <c r="BB8" s="136"/>
      <c r="BC8" s="136"/>
      <c r="BD8" s="136"/>
      <c r="BE8" s="137"/>
      <c r="BF8" s="146">
        <v>33</v>
      </c>
      <c r="BG8" s="147"/>
      <c r="BH8" s="147"/>
      <c r="BI8" s="147"/>
      <c r="BJ8" s="147"/>
      <c r="BK8" s="147"/>
      <c r="BL8" s="147"/>
      <c r="BM8" s="147"/>
      <c r="BN8" s="147"/>
      <c r="BO8" s="147"/>
      <c r="BP8" s="147"/>
      <c r="BQ8" s="147"/>
      <c r="BR8" s="147"/>
      <c r="BS8" s="147"/>
      <c r="BT8" s="147"/>
      <c r="BU8" s="147"/>
      <c r="BV8" s="147"/>
      <c r="BW8" s="147"/>
      <c r="BX8" s="147"/>
      <c r="BY8" s="147"/>
      <c r="BZ8" s="147"/>
      <c r="CA8" s="147"/>
      <c r="CB8" s="147"/>
      <c r="CC8" s="147"/>
      <c r="CD8" s="147"/>
      <c r="CE8" s="147"/>
      <c r="CF8" s="147"/>
      <c r="CG8" s="147"/>
      <c r="CH8" s="147"/>
      <c r="CI8" s="147"/>
      <c r="CJ8" s="147"/>
      <c r="CK8" s="147"/>
      <c r="CL8" s="147"/>
      <c r="CM8" s="147"/>
      <c r="CN8" s="147"/>
      <c r="CO8" s="147"/>
      <c r="CP8" s="147"/>
      <c r="CQ8" s="147"/>
      <c r="CR8" s="147"/>
      <c r="CS8" s="147"/>
      <c r="CT8" s="147"/>
      <c r="CU8" s="147"/>
      <c r="CV8" s="147"/>
      <c r="CW8" s="147"/>
      <c r="CX8" s="147"/>
      <c r="CY8" s="147"/>
      <c r="CZ8" s="148"/>
    </row>
    <row r="9" spans="1:104" s="9" customFormat="1" ht="28.5" customHeight="1">
      <c r="A9" s="131"/>
      <c r="B9" s="132"/>
      <c r="C9" s="132"/>
      <c r="D9" s="132"/>
      <c r="E9" s="132"/>
      <c r="F9" s="132"/>
      <c r="G9" s="133"/>
      <c r="H9" s="135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138"/>
      <c r="AK9" s="138"/>
      <c r="AL9" s="138"/>
      <c r="AM9" s="138"/>
      <c r="AN9" s="138"/>
      <c r="AO9" s="138"/>
      <c r="AP9" s="138"/>
      <c r="AQ9" s="138"/>
      <c r="AR9" s="138"/>
      <c r="AS9" s="138"/>
      <c r="AT9" s="138"/>
      <c r="AU9" s="138"/>
      <c r="AV9" s="138"/>
      <c r="AW9" s="138"/>
      <c r="AX9" s="138"/>
      <c r="AY9" s="138"/>
      <c r="AZ9" s="138"/>
      <c r="BA9" s="138"/>
      <c r="BB9" s="138"/>
      <c r="BC9" s="138"/>
      <c r="BD9" s="138"/>
      <c r="BE9" s="139"/>
      <c r="BF9" s="127"/>
      <c r="BG9" s="127"/>
      <c r="BH9" s="127"/>
      <c r="BI9" s="127"/>
      <c r="BJ9" s="127"/>
      <c r="BK9" s="127"/>
      <c r="BL9" s="127"/>
      <c r="BM9" s="127"/>
      <c r="BN9" s="127"/>
      <c r="BO9" s="127"/>
      <c r="BP9" s="127"/>
      <c r="BQ9" s="127"/>
      <c r="BR9" s="127"/>
      <c r="BS9" s="127"/>
      <c r="BT9" s="127"/>
      <c r="BU9" s="127"/>
      <c r="BV9" s="127"/>
      <c r="BW9" s="127"/>
      <c r="BX9" s="127"/>
      <c r="BY9" s="127"/>
      <c r="BZ9" s="127"/>
      <c r="CA9" s="127"/>
      <c r="CB9" s="127"/>
      <c r="CC9" s="127"/>
      <c r="CD9" s="127"/>
      <c r="CE9" s="127"/>
      <c r="CF9" s="127"/>
      <c r="CG9" s="127"/>
      <c r="CH9" s="127"/>
      <c r="CI9" s="127"/>
      <c r="CJ9" s="127"/>
      <c r="CK9" s="127"/>
      <c r="CL9" s="127"/>
      <c r="CM9" s="127"/>
      <c r="CN9" s="127"/>
      <c r="CO9" s="127"/>
      <c r="CP9" s="127"/>
      <c r="CQ9" s="127"/>
      <c r="CR9" s="127"/>
      <c r="CS9" s="127"/>
      <c r="CT9" s="127"/>
      <c r="CU9" s="127"/>
      <c r="CV9" s="127"/>
      <c r="CW9" s="127"/>
      <c r="CX9" s="127"/>
      <c r="CY9" s="127"/>
      <c r="CZ9" s="127"/>
    </row>
    <row r="10" spans="1:104" s="9" customFormat="1" ht="75.75" customHeight="1">
      <c r="A10" s="128" t="s">
        <v>1</v>
      </c>
      <c r="B10" s="129"/>
      <c r="C10" s="129"/>
      <c r="D10" s="129"/>
      <c r="E10" s="129"/>
      <c r="F10" s="129"/>
      <c r="G10" s="130"/>
      <c r="H10" s="134"/>
      <c r="I10" s="136" t="s">
        <v>31</v>
      </c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G10" s="136"/>
      <c r="AH10" s="136"/>
      <c r="AI10" s="136"/>
      <c r="AJ10" s="136"/>
      <c r="AK10" s="136"/>
      <c r="AL10" s="136"/>
      <c r="AM10" s="136"/>
      <c r="AN10" s="136"/>
      <c r="AO10" s="136"/>
      <c r="AP10" s="136"/>
      <c r="AQ10" s="136"/>
      <c r="AR10" s="136"/>
      <c r="AS10" s="136"/>
      <c r="AT10" s="136"/>
      <c r="AU10" s="136"/>
      <c r="AV10" s="136"/>
      <c r="AW10" s="136"/>
      <c r="AX10" s="136"/>
      <c r="AY10" s="136"/>
      <c r="AZ10" s="136"/>
      <c r="BA10" s="136"/>
      <c r="BB10" s="136"/>
      <c r="BC10" s="136"/>
      <c r="BD10" s="136"/>
      <c r="BE10" s="137"/>
      <c r="BF10" s="149">
        <f>(0.58*2+0.66*2)/BF8</f>
        <v>0.07515151515151515</v>
      </c>
      <c r="BG10" s="150"/>
      <c r="BH10" s="150"/>
      <c r="BI10" s="150"/>
      <c r="BJ10" s="150"/>
      <c r="BK10" s="150"/>
      <c r="BL10" s="150"/>
      <c r="BM10" s="150"/>
      <c r="BN10" s="150"/>
      <c r="BO10" s="150"/>
      <c r="BP10" s="150"/>
      <c r="BQ10" s="150"/>
      <c r="BR10" s="150"/>
      <c r="BS10" s="150"/>
      <c r="BT10" s="150"/>
      <c r="BU10" s="150"/>
      <c r="BV10" s="150"/>
      <c r="BW10" s="150"/>
      <c r="BX10" s="150"/>
      <c r="BY10" s="150"/>
      <c r="BZ10" s="150"/>
      <c r="CA10" s="150"/>
      <c r="CB10" s="150"/>
      <c r="CC10" s="150"/>
      <c r="CD10" s="150"/>
      <c r="CE10" s="150"/>
      <c r="CF10" s="150"/>
      <c r="CG10" s="150"/>
      <c r="CH10" s="150"/>
      <c r="CI10" s="150"/>
      <c r="CJ10" s="150"/>
      <c r="CK10" s="150"/>
      <c r="CL10" s="150"/>
      <c r="CM10" s="150"/>
      <c r="CN10" s="150"/>
      <c r="CO10" s="150"/>
      <c r="CP10" s="150"/>
      <c r="CQ10" s="150"/>
      <c r="CR10" s="150"/>
      <c r="CS10" s="150"/>
      <c r="CT10" s="150"/>
      <c r="CU10" s="150"/>
      <c r="CV10" s="150"/>
      <c r="CW10" s="150"/>
      <c r="CX10" s="150"/>
      <c r="CY10" s="150"/>
      <c r="CZ10" s="151"/>
    </row>
    <row r="11" spans="1:104" s="9" customFormat="1" ht="15">
      <c r="A11" s="131"/>
      <c r="B11" s="132"/>
      <c r="C11" s="132"/>
      <c r="D11" s="132"/>
      <c r="E11" s="132"/>
      <c r="F11" s="132"/>
      <c r="G11" s="133"/>
      <c r="H11" s="135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8"/>
      <c r="Y11" s="138"/>
      <c r="Z11" s="138"/>
      <c r="AA11" s="138"/>
      <c r="AB11" s="138"/>
      <c r="AC11" s="138"/>
      <c r="AD11" s="138"/>
      <c r="AE11" s="138"/>
      <c r="AF11" s="138"/>
      <c r="AG11" s="138"/>
      <c r="AH11" s="138"/>
      <c r="AI11" s="138"/>
      <c r="AJ11" s="138"/>
      <c r="AK11" s="138"/>
      <c r="AL11" s="138"/>
      <c r="AM11" s="138"/>
      <c r="AN11" s="138"/>
      <c r="AO11" s="138"/>
      <c r="AP11" s="138"/>
      <c r="AQ11" s="138"/>
      <c r="AR11" s="138"/>
      <c r="AS11" s="138"/>
      <c r="AT11" s="138"/>
      <c r="AU11" s="138"/>
      <c r="AV11" s="138"/>
      <c r="AW11" s="138"/>
      <c r="AX11" s="138"/>
      <c r="AY11" s="138"/>
      <c r="AZ11" s="138"/>
      <c r="BA11" s="138"/>
      <c r="BB11" s="138"/>
      <c r="BC11" s="138"/>
      <c r="BD11" s="138"/>
      <c r="BE11" s="139"/>
      <c r="BF11" s="140"/>
      <c r="BG11" s="140"/>
      <c r="BH11" s="140"/>
      <c r="BI11" s="140"/>
      <c r="BJ11" s="140"/>
      <c r="BK11" s="140"/>
      <c r="BL11" s="140"/>
      <c r="BM11" s="140"/>
      <c r="BN11" s="140"/>
      <c r="BO11" s="140"/>
      <c r="BP11" s="140"/>
      <c r="BQ11" s="140"/>
      <c r="BR11" s="140"/>
      <c r="BS11" s="140"/>
      <c r="BT11" s="140"/>
      <c r="BU11" s="140"/>
      <c r="BV11" s="140"/>
      <c r="BW11" s="140"/>
      <c r="BX11" s="140"/>
      <c r="BY11" s="140"/>
      <c r="BZ11" s="140"/>
      <c r="CA11" s="140"/>
      <c r="CB11" s="140"/>
      <c r="CC11" s="140"/>
      <c r="CD11" s="140"/>
      <c r="CE11" s="140"/>
      <c r="CF11" s="140"/>
      <c r="CG11" s="140"/>
      <c r="CH11" s="140"/>
      <c r="CI11" s="140"/>
      <c r="CJ11" s="140"/>
      <c r="CK11" s="140"/>
      <c r="CL11" s="140"/>
      <c r="CM11" s="140"/>
      <c r="CN11" s="140"/>
      <c r="CO11" s="140"/>
      <c r="CP11" s="140"/>
      <c r="CQ11" s="140"/>
      <c r="CR11" s="140"/>
      <c r="CS11" s="140"/>
      <c r="CT11" s="140"/>
      <c r="CU11" s="140"/>
      <c r="CV11" s="140"/>
      <c r="CW11" s="140"/>
      <c r="CX11" s="140"/>
      <c r="CY11" s="140"/>
      <c r="CZ11" s="140"/>
    </row>
    <row r="12" spans="1:104" s="9" customFormat="1" ht="61.5" customHeight="1">
      <c r="A12" s="128" t="s">
        <v>2</v>
      </c>
      <c r="B12" s="129"/>
      <c r="C12" s="129"/>
      <c r="D12" s="129"/>
      <c r="E12" s="129"/>
      <c r="F12" s="129"/>
      <c r="G12" s="130"/>
      <c r="H12" s="134"/>
      <c r="I12" s="136" t="s">
        <v>30</v>
      </c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36"/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  <c r="AJ12" s="136"/>
      <c r="AK12" s="136"/>
      <c r="AL12" s="136"/>
      <c r="AM12" s="136"/>
      <c r="AN12" s="136"/>
      <c r="AO12" s="136"/>
      <c r="AP12" s="136"/>
      <c r="AQ12" s="136"/>
      <c r="AR12" s="136"/>
      <c r="AS12" s="136"/>
      <c r="AT12" s="136"/>
      <c r="AU12" s="136"/>
      <c r="AV12" s="136"/>
      <c r="AW12" s="136"/>
      <c r="AX12" s="136"/>
      <c r="AY12" s="136"/>
      <c r="AZ12" s="136"/>
      <c r="BA12" s="136"/>
      <c r="BB12" s="136"/>
      <c r="BC12" s="136"/>
      <c r="BD12" s="136"/>
      <c r="BE12" s="137"/>
      <c r="BF12" s="149">
        <f>'8.1'!EB16/'1.3'!BF8:CZ8</f>
        <v>0.42424242424242425</v>
      </c>
      <c r="BG12" s="150"/>
      <c r="BH12" s="150"/>
      <c r="BI12" s="150"/>
      <c r="BJ12" s="150"/>
      <c r="BK12" s="150"/>
      <c r="BL12" s="150"/>
      <c r="BM12" s="150"/>
      <c r="BN12" s="150"/>
      <c r="BO12" s="150"/>
      <c r="BP12" s="150"/>
      <c r="BQ12" s="150"/>
      <c r="BR12" s="150"/>
      <c r="BS12" s="150"/>
      <c r="BT12" s="150"/>
      <c r="BU12" s="150"/>
      <c r="BV12" s="150"/>
      <c r="BW12" s="150"/>
      <c r="BX12" s="150"/>
      <c r="BY12" s="150"/>
      <c r="BZ12" s="150"/>
      <c r="CA12" s="150"/>
      <c r="CB12" s="150"/>
      <c r="CC12" s="150"/>
      <c r="CD12" s="150"/>
      <c r="CE12" s="150"/>
      <c r="CF12" s="150"/>
      <c r="CG12" s="150"/>
      <c r="CH12" s="150"/>
      <c r="CI12" s="150"/>
      <c r="CJ12" s="150"/>
      <c r="CK12" s="150"/>
      <c r="CL12" s="150"/>
      <c r="CM12" s="150"/>
      <c r="CN12" s="150"/>
      <c r="CO12" s="150"/>
      <c r="CP12" s="150"/>
      <c r="CQ12" s="150"/>
      <c r="CR12" s="150"/>
      <c r="CS12" s="150"/>
      <c r="CT12" s="150"/>
      <c r="CU12" s="150"/>
      <c r="CV12" s="150"/>
      <c r="CW12" s="150"/>
      <c r="CX12" s="150"/>
      <c r="CY12" s="150"/>
      <c r="CZ12" s="151"/>
    </row>
    <row r="13" spans="1:104" s="9" customFormat="1" ht="15">
      <c r="A13" s="131"/>
      <c r="B13" s="132"/>
      <c r="C13" s="132"/>
      <c r="D13" s="132"/>
      <c r="E13" s="132"/>
      <c r="F13" s="132"/>
      <c r="G13" s="133"/>
      <c r="H13" s="135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138"/>
      <c r="X13" s="138"/>
      <c r="Y13" s="138"/>
      <c r="Z13" s="138"/>
      <c r="AA13" s="138"/>
      <c r="AB13" s="138"/>
      <c r="AC13" s="138"/>
      <c r="AD13" s="138"/>
      <c r="AE13" s="138"/>
      <c r="AF13" s="138"/>
      <c r="AG13" s="138"/>
      <c r="AH13" s="138"/>
      <c r="AI13" s="138"/>
      <c r="AJ13" s="138"/>
      <c r="AK13" s="138"/>
      <c r="AL13" s="138"/>
      <c r="AM13" s="138"/>
      <c r="AN13" s="138"/>
      <c r="AO13" s="138"/>
      <c r="AP13" s="138"/>
      <c r="AQ13" s="138"/>
      <c r="AR13" s="138"/>
      <c r="AS13" s="138"/>
      <c r="AT13" s="138"/>
      <c r="AU13" s="138"/>
      <c r="AV13" s="138"/>
      <c r="AW13" s="138"/>
      <c r="AX13" s="138"/>
      <c r="AY13" s="138"/>
      <c r="AZ13" s="138"/>
      <c r="BA13" s="138"/>
      <c r="BB13" s="138"/>
      <c r="BC13" s="138"/>
      <c r="BD13" s="138"/>
      <c r="BE13" s="139"/>
      <c r="BF13" s="127"/>
      <c r="BG13" s="127"/>
      <c r="BH13" s="127"/>
      <c r="BI13" s="127"/>
      <c r="BJ13" s="127"/>
      <c r="BK13" s="127"/>
      <c r="BL13" s="127"/>
      <c r="BM13" s="127"/>
      <c r="BN13" s="127"/>
      <c r="BO13" s="127"/>
      <c r="BP13" s="127"/>
      <c r="BQ13" s="127"/>
      <c r="BR13" s="127"/>
      <c r="BS13" s="127"/>
      <c r="BT13" s="127"/>
      <c r="BU13" s="127"/>
      <c r="BV13" s="127"/>
      <c r="BW13" s="127"/>
      <c r="BX13" s="127"/>
      <c r="BY13" s="127"/>
      <c r="BZ13" s="127"/>
      <c r="CA13" s="127"/>
      <c r="CB13" s="127"/>
      <c r="CC13" s="127"/>
      <c r="CD13" s="127"/>
      <c r="CE13" s="127"/>
      <c r="CF13" s="127"/>
      <c r="CG13" s="127"/>
      <c r="CH13" s="127"/>
      <c r="CI13" s="127"/>
      <c r="CJ13" s="127"/>
      <c r="CK13" s="127"/>
      <c r="CL13" s="127"/>
      <c r="CM13" s="127"/>
      <c r="CN13" s="127"/>
      <c r="CO13" s="127"/>
      <c r="CP13" s="127"/>
      <c r="CQ13" s="127"/>
      <c r="CR13" s="127"/>
      <c r="CS13" s="127"/>
      <c r="CT13" s="127"/>
      <c r="CU13" s="127"/>
      <c r="CV13" s="127"/>
      <c r="CW13" s="127"/>
      <c r="CX13" s="127"/>
      <c r="CY13" s="127"/>
      <c r="CZ13" s="127"/>
    </row>
    <row r="15" spans="1:104" s="1" customFormat="1" ht="15.75">
      <c r="A15" s="100"/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  <c r="AQ15" s="100"/>
      <c r="AR15" s="100"/>
      <c r="AS15" s="100"/>
      <c r="AT15" s="100"/>
      <c r="AU15" s="100"/>
      <c r="AV15" s="100"/>
      <c r="AW15" s="100"/>
      <c r="AX15" s="100"/>
      <c r="AY15" s="100"/>
      <c r="AZ15" s="100"/>
      <c r="BA15" s="100"/>
      <c r="BB15" s="100"/>
      <c r="BC15" s="100"/>
      <c r="BD15" s="100"/>
      <c r="BE15" s="100"/>
      <c r="BF15" s="100"/>
      <c r="BG15" s="100"/>
      <c r="BH15" s="100"/>
      <c r="BI15" s="100"/>
      <c r="BJ15" s="100"/>
      <c r="BK15" s="100"/>
      <c r="BL15" s="100"/>
      <c r="BM15" s="100"/>
      <c r="BN15" s="100"/>
      <c r="BO15" s="100"/>
      <c r="BP15" s="100"/>
      <c r="BQ15" s="100"/>
      <c r="BR15" s="100"/>
      <c r="BS15" s="100"/>
      <c r="BT15" s="100"/>
      <c r="BU15" s="100"/>
      <c r="BV15" s="100"/>
      <c r="BW15" s="100"/>
      <c r="BX15" s="100"/>
      <c r="BY15" s="100"/>
      <c r="BZ15" s="100"/>
      <c r="CA15" s="100"/>
      <c r="CB15" s="100"/>
      <c r="CC15" s="100"/>
      <c r="CD15" s="100"/>
      <c r="CE15" s="100"/>
      <c r="CF15" s="100"/>
      <c r="CG15" s="100"/>
      <c r="CH15" s="100"/>
      <c r="CI15" s="100"/>
      <c r="CJ15" s="100"/>
      <c r="CK15" s="100"/>
      <c r="CL15" s="100"/>
      <c r="CM15" s="100"/>
      <c r="CN15" s="100"/>
      <c r="CO15" s="100"/>
      <c r="CP15" s="100"/>
      <c r="CQ15" s="100"/>
      <c r="CR15" s="100"/>
      <c r="CS15" s="100"/>
      <c r="CT15" s="100"/>
      <c r="CU15" s="100"/>
      <c r="CV15" s="100"/>
      <c r="CW15" s="100"/>
      <c r="CX15" s="100"/>
      <c r="CY15" s="100"/>
      <c r="CZ15" s="100"/>
    </row>
    <row r="16" spans="1:104" s="3" customFormat="1" ht="13.5" customHeight="1">
      <c r="A16" s="103" t="s">
        <v>15</v>
      </c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 t="s">
        <v>16</v>
      </c>
      <c r="AM16" s="103"/>
      <c r="AN16" s="103"/>
      <c r="AO16" s="103"/>
      <c r="AP16" s="103"/>
      <c r="AQ16" s="103"/>
      <c r="AR16" s="103"/>
      <c r="AS16" s="103"/>
      <c r="AT16" s="103"/>
      <c r="AU16" s="103"/>
      <c r="AV16" s="103"/>
      <c r="AW16" s="103"/>
      <c r="AX16" s="103"/>
      <c r="AY16" s="103"/>
      <c r="AZ16" s="103"/>
      <c r="BA16" s="103"/>
      <c r="BB16" s="103"/>
      <c r="BC16" s="103"/>
      <c r="BD16" s="103"/>
      <c r="BE16" s="103"/>
      <c r="BF16" s="103"/>
      <c r="BG16" s="103"/>
      <c r="BH16" s="103"/>
      <c r="BI16" s="103"/>
      <c r="BJ16" s="103"/>
      <c r="BK16" s="103"/>
      <c r="BL16" s="103"/>
      <c r="BM16" s="103"/>
      <c r="BN16" s="103"/>
      <c r="BO16" s="103"/>
      <c r="BP16" s="103"/>
      <c r="BQ16" s="103"/>
      <c r="BR16" s="103"/>
      <c r="BS16" s="103"/>
      <c r="BT16" s="103"/>
      <c r="BU16" s="103"/>
      <c r="BV16" s="103"/>
      <c r="BW16" s="103" t="s">
        <v>17</v>
      </c>
      <c r="BX16" s="103"/>
      <c r="BY16" s="103"/>
      <c r="BZ16" s="103"/>
      <c r="CA16" s="103"/>
      <c r="CB16" s="103"/>
      <c r="CC16" s="103"/>
      <c r="CD16" s="103"/>
      <c r="CE16" s="103"/>
      <c r="CF16" s="103"/>
      <c r="CG16" s="103"/>
      <c r="CH16" s="103"/>
      <c r="CI16" s="103"/>
      <c r="CJ16" s="103"/>
      <c r="CK16" s="103"/>
      <c r="CL16" s="103"/>
      <c r="CM16" s="103"/>
      <c r="CN16" s="103"/>
      <c r="CO16" s="103"/>
      <c r="CP16" s="103"/>
      <c r="CQ16" s="103"/>
      <c r="CR16" s="103"/>
      <c r="CS16" s="103"/>
      <c r="CT16" s="103"/>
      <c r="CU16" s="103"/>
      <c r="CV16" s="103"/>
      <c r="CW16" s="103"/>
      <c r="CX16" s="103"/>
      <c r="CY16" s="103"/>
      <c r="CZ16" s="103"/>
    </row>
    <row r="17" ht="3" customHeight="1"/>
  </sheetData>
  <sheetProtection/>
  <mergeCells count="27">
    <mergeCell ref="A16:AK16"/>
    <mergeCell ref="AL16:BV16"/>
    <mergeCell ref="BW16:CZ16"/>
    <mergeCell ref="BF10:CZ10"/>
    <mergeCell ref="A12:G13"/>
    <mergeCell ref="H12:H13"/>
    <mergeCell ref="I12:BE13"/>
    <mergeCell ref="BF12:CZ12"/>
    <mergeCell ref="BF13:CZ13"/>
    <mergeCell ref="A15:AK15"/>
    <mergeCell ref="A7:G7"/>
    <mergeCell ref="H7:BE7"/>
    <mergeCell ref="BF7:CZ7"/>
    <mergeCell ref="A8:G9"/>
    <mergeCell ref="H8:H9"/>
    <mergeCell ref="I8:BE9"/>
    <mergeCell ref="BF8:CZ8"/>
    <mergeCell ref="AL15:BV15"/>
    <mergeCell ref="BW15:CZ15"/>
    <mergeCell ref="A3:CZ3"/>
    <mergeCell ref="BF9:CZ9"/>
    <mergeCell ref="A10:G11"/>
    <mergeCell ref="H10:H11"/>
    <mergeCell ref="I10:BE11"/>
    <mergeCell ref="F4:CU4"/>
    <mergeCell ref="F5:CU5"/>
    <mergeCell ref="BF11:CZ11"/>
  </mergeCells>
  <printOptions/>
  <pageMargins left="0.7874015748031497" right="0.5905511811023623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1">
      <selection activeCell="M29" sqref="M29"/>
    </sheetView>
  </sheetViews>
  <sheetFormatPr defaultColWidth="9.00390625" defaultRowHeight="12.75"/>
  <cols>
    <col min="1" max="1" width="9.125" style="48" customWidth="1"/>
    <col min="2" max="2" width="8.75390625" style="48" customWidth="1"/>
    <col min="3" max="3" width="10.625" style="48" customWidth="1"/>
    <col min="4" max="4" width="9.125" style="48" customWidth="1"/>
    <col min="5" max="5" width="8.75390625" style="48" customWidth="1"/>
    <col min="6" max="6" width="4.25390625" style="48" hidden="1" customWidth="1"/>
    <col min="7" max="7" width="9.125" style="48" customWidth="1"/>
    <col min="8" max="8" width="6.875" style="48" customWidth="1"/>
    <col min="9" max="9" width="9.125" style="48" hidden="1" customWidth="1"/>
    <col min="10" max="16384" width="9.125" style="48" customWidth="1"/>
  </cols>
  <sheetData>
    <row r="1" ht="15.75">
      <c r="A1" s="51" t="s">
        <v>323</v>
      </c>
    </row>
    <row r="3" ht="4.5" customHeight="1"/>
    <row r="4" spans="2:13" ht="15" customHeight="1">
      <c r="B4" s="163" t="s">
        <v>322</v>
      </c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</row>
    <row r="5" spans="2:13" ht="15"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</row>
    <row r="7" spans="4:11" ht="15">
      <c r="D7" s="62"/>
      <c r="E7" s="62"/>
      <c r="F7" s="66" t="s">
        <v>321</v>
      </c>
      <c r="G7" s="66"/>
      <c r="H7" s="66"/>
      <c r="I7" s="62"/>
      <c r="J7" s="62"/>
      <c r="K7" s="62"/>
    </row>
    <row r="8" ht="15.75">
      <c r="E8" s="51" t="s">
        <v>320</v>
      </c>
    </row>
    <row r="10" spans="1:14" ht="63.75" customHeight="1">
      <c r="A10" s="164" t="s">
        <v>306</v>
      </c>
      <c r="B10" s="165"/>
      <c r="C10" s="166"/>
      <c r="D10" s="167" t="s">
        <v>319</v>
      </c>
      <c r="E10" s="167"/>
      <c r="F10" s="167"/>
      <c r="G10" s="168" t="s">
        <v>318</v>
      </c>
      <c r="H10" s="168"/>
      <c r="I10" s="168"/>
      <c r="J10" s="169" t="s">
        <v>305</v>
      </c>
      <c r="K10" s="169"/>
      <c r="L10" s="169"/>
      <c r="M10" s="169"/>
      <c r="N10" s="169"/>
    </row>
    <row r="11" spans="1:14" ht="15">
      <c r="A11" s="162" t="s">
        <v>317</v>
      </c>
      <c r="B11" s="153"/>
      <c r="C11" s="154"/>
      <c r="D11" s="161"/>
      <c r="E11" s="161"/>
      <c r="F11" s="161"/>
      <c r="G11" s="161"/>
      <c r="H11" s="161"/>
      <c r="I11" s="161"/>
      <c r="J11" s="90" t="s">
        <v>316</v>
      </c>
      <c r="K11" s="87">
        <v>2016</v>
      </c>
      <c r="L11" s="87">
        <v>2017</v>
      </c>
      <c r="M11" s="87">
        <v>2018</v>
      </c>
      <c r="N11" s="87">
        <v>2019</v>
      </c>
    </row>
    <row r="12" spans="1:14" ht="15">
      <c r="A12" s="155"/>
      <c r="B12" s="156"/>
      <c r="C12" s="157"/>
      <c r="D12" s="161"/>
      <c r="E12" s="161"/>
      <c r="F12" s="161"/>
      <c r="G12" s="161"/>
      <c r="H12" s="161"/>
      <c r="I12" s="161"/>
      <c r="J12" s="86" t="s">
        <v>313</v>
      </c>
      <c r="K12" s="86" t="s">
        <v>313</v>
      </c>
      <c r="L12" s="86" t="s">
        <v>313</v>
      </c>
      <c r="M12" s="86" t="s">
        <v>313</v>
      </c>
      <c r="N12" s="86" t="s">
        <v>313</v>
      </c>
    </row>
    <row r="13" spans="1:14" ht="15">
      <c r="A13" s="155"/>
      <c r="B13" s="156"/>
      <c r="C13" s="157"/>
      <c r="D13" s="161"/>
      <c r="E13" s="161"/>
      <c r="F13" s="161"/>
      <c r="G13" s="161"/>
      <c r="H13" s="161"/>
      <c r="I13" s="161"/>
      <c r="J13" s="89">
        <v>0.065</v>
      </c>
      <c r="K13" s="89">
        <f>ROUND((J13*(1-0.015)),4)</f>
        <v>0.064</v>
      </c>
      <c r="L13" s="89">
        <f>ROUND((K13*(1-0.015)),4)</f>
        <v>0.063</v>
      </c>
      <c r="M13" s="89">
        <f>ROUND((L13*(1-0.015)),4)</f>
        <v>0.0621</v>
      </c>
      <c r="N13" s="89">
        <f>ROUND((M13*(1-0.015)),4)</f>
        <v>0.0612</v>
      </c>
    </row>
    <row r="14" spans="1:14" ht="19.5" customHeight="1">
      <c r="A14" s="158"/>
      <c r="B14" s="159"/>
      <c r="C14" s="160"/>
      <c r="D14" s="161"/>
      <c r="E14" s="161"/>
      <c r="F14" s="161"/>
      <c r="G14" s="161"/>
      <c r="H14" s="161"/>
      <c r="I14" s="161"/>
      <c r="J14" s="84"/>
      <c r="K14" s="84"/>
      <c r="L14" s="84"/>
      <c r="M14" s="84"/>
      <c r="N14" s="84"/>
    </row>
    <row r="15" spans="1:14" ht="15">
      <c r="A15" s="162" t="s">
        <v>315</v>
      </c>
      <c r="B15" s="153"/>
      <c r="C15" s="154"/>
      <c r="D15" s="161"/>
      <c r="E15" s="161"/>
      <c r="F15" s="161"/>
      <c r="G15" s="161"/>
      <c r="H15" s="161"/>
      <c r="I15" s="161"/>
      <c r="J15" s="87"/>
      <c r="K15" s="87"/>
      <c r="L15" s="87"/>
      <c r="M15" s="87"/>
      <c r="N15" s="87"/>
    </row>
    <row r="16" spans="1:14" ht="15">
      <c r="A16" s="155"/>
      <c r="B16" s="156"/>
      <c r="C16" s="157"/>
      <c r="D16" s="161"/>
      <c r="E16" s="161"/>
      <c r="F16" s="161"/>
      <c r="G16" s="161"/>
      <c r="H16" s="161"/>
      <c r="I16" s="161"/>
      <c r="J16" s="86" t="s">
        <v>313</v>
      </c>
      <c r="K16" s="86" t="s">
        <v>313</v>
      </c>
      <c r="L16" s="86" t="s">
        <v>313</v>
      </c>
      <c r="M16" s="86" t="s">
        <v>313</v>
      </c>
      <c r="N16" s="86" t="s">
        <v>313</v>
      </c>
    </row>
    <row r="17" spans="1:14" ht="20.25" customHeight="1">
      <c r="A17" s="155"/>
      <c r="B17" s="156"/>
      <c r="C17" s="157"/>
      <c r="D17" s="161"/>
      <c r="E17" s="161"/>
      <c r="F17" s="161"/>
      <c r="G17" s="161"/>
      <c r="H17" s="161"/>
      <c r="I17" s="161"/>
      <c r="J17" s="88" t="s">
        <v>44</v>
      </c>
      <c r="K17" s="88" t="s">
        <v>44</v>
      </c>
      <c r="L17" s="88" t="s">
        <v>44</v>
      </c>
      <c r="M17" s="88" t="s">
        <v>44</v>
      </c>
      <c r="N17" s="88" t="s">
        <v>44</v>
      </c>
    </row>
    <row r="18" spans="1:14" ht="12" customHeight="1">
      <c r="A18" s="158"/>
      <c r="B18" s="159"/>
      <c r="C18" s="160"/>
      <c r="D18" s="161"/>
      <c r="E18" s="161"/>
      <c r="F18" s="161"/>
      <c r="G18" s="161"/>
      <c r="H18" s="161"/>
      <c r="I18" s="161"/>
      <c r="J18" s="84"/>
      <c r="K18" s="84"/>
      <c r="L18" s="84"/>
      <c r="M18" s="84"/>
      <c r="N18" s="84"/>
    </row>
    <row r="19" spans="1:14" ht="15">
      <c r="A19" s="152" t="s">
        <v>314</v>
      </c>
      <c r="B19" s="153"/>
      <c r="C19" s="154"/>
      <c r="D19" s="161"/>
      <c r="E19" s="161"/>
      <c r="F19" s="161"/>
      <c r="G19" s="161"/>
      <c r="H19" s="161"/>
      <c r="I19" s="161"/>
      <c r="J19" s="87"/>
      <c r="K19" s="87"/>
      <c r="L19" s="87"/>
      <c r="M19" s="87"/>
      <c r="N19" s="87"/>
    </row>
    <row r="20" spans="1:14" ht="15">
      <c r="A20" s="155"/>
      <c r="B20" s="156"/>
      <c r="C20" s="157"/>
      <c r="D20" s="161"/>
      <c r="E20" s="161"/>
      <c r="F20" s="161"/>
      <c r="G20" s="161"/>
      <c r="H20" s="161"/>
      <c r="I20" s="161"/>
      <c r="J20" s="86" t="s">
        <v>313</v>
      </c>
      <c r="K20" s="86" t="s">
        <v>313</v>
      </c>
      <c r="L20" s="86" t="s">
        <v>313</v>
      </c>
      <c r="M20" s="86" t="s">
        <v>313</v>
      </c>
      <c r="N20" s="86" t="s">
        <v>313</v>
      </c>
    </row>
    <row r="21" spans="1:14" ht="15">
      <c r="A21" s="155"/>
      <c r="B21" s="156"/>
      <c r="C21" s="157"/>
      <c r="D21" s="161"/>
      <c r="E21" s="161"/>
      <c r="F21" s="161"/>
      <c r="G21" s="161"/>
      <c r="H21" s="161"/>
      <c r="I21" s="161"/>
      <c r="J21" s="85">
        <v>0.899</v>
      </c>
      <c r="K21" s="85">
        <f>ROUND((J21*(1-0.015)),4)</f>
        <v>0.8855</v>
      </c>
      <c r="L21" s="85">
        <f>ROUND((K21*(1-0.015)),4)</f>
        <v>0.8722</v>
      </c>
      <c r="M21" s="85">
        <f>ROUND((L21*(1-0.015)),4)</f>
        <v>0.8591</v>
      </c>
      <c r="N21" s="85">
        <f>ROUND((M21*(1-0.015)),4)</f>
        <v>0.8462</v>
      </c>
    </row>
    <row r="22" spans="1:14" ht="54" customHeight="1">
      <c r="A22" s="158"/>
      <c r="B22" s="159"/>
      <c r="C22" s="160"/>
      <c r="D22" s="161"/>
      <c r="E22" s="161"/>
      <c r="F22" s="161"/>
      <c r="G22" s="161"/>
      <c r="H22" s="161"/>
      <c r="I22" s="161"/>
      <c r="J22" s="84"/>
      <c r="K22" s="84"/>
      <c r="L22" s="84"/>
      <c r="M22" s="84"/>
      <c r="N22" s="84"/>
    </row>
    <row r="23" spans="1:14" ht="15">
      <c r="A23" s="162" t="s">
        <v>312</v>
      </c>
      <c r="B23" s="153"/>
      <c r="C23" s="153"/>
      <c r="D23" s="153"/>
      <c r="E23" s="153"/>
      <c r="F23" s="153"/>
      <c r="G23" s="153"/>
      <c r="H23" s="153"/>
      <c r="I23" s="153"/>
      <c r="J23" s="153"/>
      <c r="K23" s="153"/>
      <c r="L23" s="153"/>
      <c r="M23" s="153"/>
      <c r="N23" s="154"/>
    </row>
    <row r="24" spans="1:14" ht="15">
      <c r="A24" s="155"/>
      <c r="B24" s="156"/>
      <c r="C24" s="156"/>
      <c r="D24" s="156"/>
      <c r="E24" s="156"/>
      <c r="F24" s="156"/>
      <c r="G24" s="156"/>
      <c r="H24" s="156"/>
      <c r="I24" s="156"/>
      <c r="J24" s="156"/>
      <c r="K24" s="156"/>
      <c r="L24" s="156"/>
      <c r="M24" s="156"/>
      <c r="N24" s="157"/>
    </row>
    <row r="25" spans="1:14" ht="23.25" customHeight="1">
      <c r="A25" s="158"/>
      <c r="B25" s="159"/>
      <c r="C25" s="159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60"/>
    </row>
    <row r="27" spans="2:13" ht="15.75">
      <c r="B27" s="54" t="s">
        <v>272</v>
      </c>
      <c r="C27" s="54"/>
      <c r="D27" s="54"/>
      <c r="E27" s="54" t="s">
        <v>311</v>
      </c>
      <c r="F27" s="54"/>
      <c r="G27" s="54"/>
      <c r="H27" s="62"/>
      <c r="I27" s="62"/>
      <c r="J27" s="62"/>
      <c r="K27" s="62"/>
      <c r="L27" s="62"/>
      <c r="M27" s="62"/>
    </row>
    <row r="28" spans="3:10" ht="15.75">
      <c r="C28" s="51" t="s">
        <v>15</v>
      </c>
      <c r="G28" s="51" t="s">
        <v>16</v>
      </c>
      <c r="J28" s="51" t="s">
        <v>17</v>
      </c>
    </row>
  </sheetData>
  <sheetProtection/>
  <mergeCells count="15">
    <mergeCell ref="A11:C14"/>
    <mergeCell ref="D11:F14"/>
    <mergeCell ref="G11:I14"/>
    <mergeCell ref="B4:M5"/>
    <mergeCell ref="A10:C10"/>
    <mergeCell ref="D10:F10"/>
    <mergeCell ref="G10:I10"/>
    <mergeCell ref="J10:N10"/>
    <mergeCell ref="A19:C22"/>
    <mergeCell ref="D19:F22"/>
    <mergeCell ref="G19:I22"/>
    <mergeCell ref="A23:N25"/>
    <mergeCell ref="A15:C18"/>
    <mergeCell ref="D15:F18"/>
    <mergeCell ref="G15:I18"/>
  </mergeCells>
  <printOptions/>
  <pageMargins left="0.7086614173228347" right="0.7086614173228347" top="0.5511811023622047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Z25"/>
  <sheetViews>
    <sheetView view="pageBreakPreview" zoomScaleSheetLayoutView="100" zoomScalePageLayoutView="0" workbookViewId="0" topLeftCell="A6">
      <selection activeCell="GL8" sqref="GL8"/>
    </sheetView>
  </sheetViews>
  <sheetFormatPr defaultColWidth="0.875" defaultRowHeight="12.75"/>
  <cols>
    <col min="1" max="71" width="0.875" style="4" customWidth="1"/>
    <col min="72" max="72" width="0.74609375" style="4" customWidth="1"/>
    <col min="73" max="73" width="0.875" style="4" hidden="1" customWidth="1"/>
    <col min="74" max="74" width="0.37109375" style="4" hidden="1" customWidth="1"/>
    <col min="75" max="78" width="0.875" style="4" hidden="1" customWidth="1"/>
    <col min="79" max="102" width="0.875" style="4" customWidth="1"/>
    <col min="103" max="103" width="0.6171875" style="4" customWidth="1"/>
    <col min="104" max="104" width="6.875" style="4" customWidth="1"/>
    <col min="105" max="16384" width="0.875" style="4" customWidth="1"/>
  </cols>
  <sheetData>
    <row r="1" s="1" customFormat="1" ht="15.75" hidden="1">
      <c r="CZ1" s="2"/>
    </row>
    <row r="2" s="1" customFormat="1" ht="15.75" hidden="1"/>
    <row r="3" spans="1:104" s="1" customFormat="1" ht="31.5" customHeight="1">
      <c r="A3" s="118" t="s">
        <v>60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8"/>
      <c r="AW3" s="118"/>
      <c r="AX3" s="118"/>
      <c r="AY3" s="118"/>
      <c r="AZ3" s="118"/>
      <c r="BA3" s="118"/>
      <c r="BB3" s="118"/>
      <c r="BC3" s="118"/>
      <c r="BD3" s="118"/>
      <c r="BE3" s="118"/>
      <c r="BF3" s="118"/>
      <c r="BG3" s="118"/>
      <c r="BH3" s="118"/>
      <c r="BI3" s="118"/>
      <c r="BJ3" s="118"/>
      <c r="BK3" s="118"/>
      <c r="BL3" s="118"/>
      <c r="BM3" s="118"/>
      <c r="BN3" s="118"/>
      <c r="BO3" s="118"/>
      <c r="BP3" s="118"/>
      <c r="BQ3" s="118"/>
      <c r="BR3" s="118"/>
      <c r="BS3" s="118"/>
      <c r="BT3" s="118"/>
      <c r="BU3" s="118"/>
      <c r="BV3" s="118"/>
      <c r="BW3" s="118"/>
      <c r="BX3" s="118"/>
      <c r="BY3" s="118"/>
      <c r="BZ3" s="118"/>
      <c r="CA3" s="118"/>
      <c r="CB3" s="118"/>
      <c r="CC3" s="118"/>
      <c r="CD3" s="118"/>
      <c r="CE3" s="118"/>
      <c r="CF3" s="118"/>
      <c r="CG3" s="118"/>
      <c r="CH3" s="118"/>
      <c r="CI3" s="118"/>
      <c r="CJ3" s="118"/>
      <c r="CK3" s="118"/>
      <c r="CL3" s="118"/>
      <c r="CM3" s="118"/>
      <c r="CN3" s="118"/>
      <c r="CO3" s="118"/>
      <c r="CP3" s="118"/>
      <c r="CQ3" s="118"/>
      <c r="CR3" s="118"/>
      <c r="CS3" s="118"/>
      <c r="CT3" s="118"/>
      <c r="CU3" s="118"/>
      <c r="CV3" s="118"/>
      <c r="CW3" s="118"/>
      <c r="CX3" s="118"/>
      <c r="CY3" s="118"/>
      <c r="CZ3" s="118"/>
    </row>
    <row r="4" spans="1:104" s="1" customFormat="1" ht="6.7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</row>
    <row r="5" spans="6:99" ht="15.75">
      <c r="F5" s="173" t="s">
        <v>202</v>
      </c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3"/>
      <c r="X5" s="173"/>
      <c r="Y5" s="173"/>
      <c r="Z5" s="173"/>
      <c r="AA5" s="173"/>
      <c r="AB5" s="173"/>
      <c r="AC5" s="173"/>
      <c r="AD5" s="173"/>
      <c r="AE5" s="173"/>
      <c r="AF5" s="173"/>
      <c r="AG5" s="173"/>
      <c r="AH5" s="173"/>
      <c r="AI5" s="173"/>
      <c r="AJ5" s="173"/>
      <c r="AK5" s="173"/>
      <c r="AL5" s="173"/>
      <c r="AM5" s="173"/>
      <c r="AN5" s="173"/>
      <c r="AO5" s="173"/>
      <c r="AP5" s="173"/>
      <c r="AQ5" s="173"/>
      <c r="AR5" s="173"/>
      <c r="AS5" s="173"/>
      <c r="AT5" s="173"/>
      <c r="AU5" s="173"/>
      <c r="AV5" s="173"/>
      <c r="AW5" s="173"/>
      <c r="AX5" s="173"/>
      <c r="AY5" s="173"/>
      <c r="AZ5" s="173"/>
      <c r="BA5" s="173"/>
      <c r="BB5" s="173"/>
      <c r="BC5" s="173"/>
      <c r="BD5" s="173"/>
      <c r="BE5" s="173"/>
      <c r="BF5" s="173"/>
      <c r="BG5" s="173"/>
      <c r="BH5" s="173"/>
      <c r="BI5" s="173"/>
      <c r="BJ5" s="173"/>
      <c r="BK5" s="173"/>
      <c r="BL5" s="173"/>
      <c r="BM5" s="173"/>
      <c r="BN5" s="173"/>
      <c r="BO5" s="173"/>
      <c r="BP5" s="173"/>
      <c r="BQ5" s="173"/>
      <c r="BR5" s="173"/>
      <c r="BS5" s="173"/>
      <c r="BT5" s="173"/>
      <c r="BU5" s="173"/>
      <c r="BV5" s="173"/>
      <c r="BW5" s="173"/>
      <c r="BX5" s="173"/>
      <c r="BY5" s="173"/>
      <c r="BZ5" s="173"/>
      <c r="CA5" s="173"/>
      <c r="CB5" s="173"/>
      <c r="CC5" s="173"/>
      <c r="CD5" s="173"/>
      <c r="CE5" s="173"/>
      <c r="CF5" s="173"/>
      <c r="CG5" s="173"/>
      <c r="CH5" s="173"/>
      <c r="CI5" s="173"/>
      <c r="CJ5" s="173"/>
      <c r="CK5" s="173"/>
      <c r="CL5" s="173"/>
      <c r="CM5" s="173"/>
      <c r="CN5" s="173"/>
      <c r="CO5" s="173"/>
      <c r="CP5" s="173"/>
      <c r="CQ5" s="173"/>
      <c r="CR5" s="173"/>
      <c r="CS5" s="173"/>
      <c r="CT5" s="173"/>
      <c r="CU5" s="173"/>
    </row>
    <row r="6" spans="6:99" s="8" customFormat="1" ht="15" customHeight="1">
      <c r="F6" s="103" t="s">
        <v>59</v>
      </c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  <c r="BG6" s="103"/>
      <c r="BH6" s="103"/>
      <c r="BI6" s="103"/>
      <c r="BJ6" s="103"/>
      <c r="BK6" s="103"/>
      <c r="BL6" s="103"/>
      <c r="BM6" s="103"/>
      <c r="BN6" s="103"/>
      <c r="BO6" s="103"/>
      <c r="BP6" s="103"/>
      <c r="BQ6" s="103"/>
      <c r="BR6" s="103"/>
      <c r="BS6" s="103"/>
      <c r="BT6" s="103"/>
      <c r="BU6" s="103"/>
      <c r="BV6" s="103"/>
      <c r="BW6" s="103"/>
      <c r="BX6" s="103"/>
      <c r="BY6" s="103"/>
      <c r="BZ6" s="103"/>
      <c r="CA6" s="103"/>
      <c r="CB6" s="103"/>
      <c r="CC6" s="103"/>
      <c r="CD6" s="103"/>
      <c r="CE6" s="103"/>
      <c r="CF6" s="103"/>
      <c r="CG6" s="103"/>
      <c r="CH6" s="103"/>
      <c r="CI6" s="103"/>
      <c r="CJ6" s="103"/>
      <c r="CK6" s="103"/>
      <c r="CL6" s="103"/>
      <c r="CM6" s="103"/>
      <c r="CN6" s="103"/>
      <c r="CO6" s="103"/>
      <c r="CP6" s="103"/>
      <c r="CQ6" s="103"/>
      <c r="CR6" s="103"/>
      <c r="CS6" s="103"/>
      <c r="CT6" s="103"/>
      <c r="CU6" s="103"/>
    </row>
    <row r="8" spans="1:104" s="25" customFormat="1" ht="117" customHeight="1">
      <c r="A8" s="141" t="s">
        <v>35</v>
      </c>
      <c r="B8" s="142"/>
      <c r="C8" s="142"/>
      <c r="D8" s="142"/>
      <c r="E8" s="142"/>
      <c r="F8" s="142"/>
      <c r="G8" s="143" t="s">
        <v>58</v>
      </c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44"/>
      <c r="AO8" s="144"/>
      <c r="AP8" s="144"/>
      <c r="AQ8" s="144"/>
      <c r="AR8" s="144"/>
      <c r="AS8" s="144"/>
      <c r="AT8" s="144"/>
      <c r="AU8" s="144"/>
      <c r="AV8" s="144"/>
      <c r="AW8" s="144"/>
      <c r="AX8" s="144"/>
      <c r="AY8" s="144"/>
      <c r="AZ8" s="144"/>
      <c r="BA8" s="144"/>
      <c r="BB8" s="144"/>
      <c r="BC8" s="144"/>
      <c r="BD8" s="145"/>
      <c r="BE8" s="143" t="s">
        <v>57</v>
      </c>
      <c r="BF8" s="144"/>
      <c r="BG8" s="144"/>
      <c r="BH8" s="144"/>
      <c r="BI8" s="144"/>
      <c r="BJ8" s="144"/>
      <c r="BK8" s="144"/>
      <c r="BL8" s="144"/>
      <c r="BM8" s="144"/>
      <c r="BN8" s="144"/>
      <c r="BO8" s="144"/>
      <c r="BP8" s="144"/>
      <c r="BQ8" s="144"/>
      <c r="BR8" s="144"/>
      <c r="BS8" s="144"/>
      <c r="BT8" s="144"/>
      <c r="BU8" s="144"/>
      <c r="BV8" s="144"/>
      <c r="BW8" s="144"/>
      <c r="BX8" s="144"/>
      <c r="BY8" s="144"/>
      <c r="BZ8" s="144"/>
      <c r="CA8" s="144"/>
      <c r="CB8" s="145"/>
      <c r="CC8" s="143" t="s">
        <v>56</v>
      </c>
      <c r="CD8" s="144"/>
      <c r="CE8" s="144"/>
      <c r="CF8" s="144"/>
      <c r="CG8" s="144"/>
      <c r="CH8" s="144"/>
      <c r="CI8" s="144"/>
      <c r="CJ8" s="144"/>
      <c r="CK8" s="144"/>
      <c r="CL8" s="144"/>
      <c r="CM8" s="144"/>
      <c r="CN8" s="144"/>
      <c r="CO8" s="144"/>
      <c r="CP8" s="144"/>
      <c r="CQ8" s="144"/>
      <c r="CR8" s="144"/>
      <c r="CS8" s="144"/>
      <c r="CT8" s="144"/>
      <c r="CU8" s="144"/>
      <c r="CV8" s="144"/>
      <c r="CW8" s="144"/>
      <c r="CX8" s="144"/>
      <c r="CY8" s="144"/>
      <c r="CZ8" s="145"/>
    </row>
    <row r="9" spans="1:104" s="9" customFormat="1" ht="63.75" customHeight="1">
      <c r="A9" s="189" t="s">
        <v>0</v>
      </c>
      <c r="B9" s="189"/>
      <c r="C9" s="189"/>
      <c r="D9" s="189"/>
      <c r="E9" s="189"/>
      <c r="F9" s="189"/>
      <c r="G9" s="29"/>
      <c r="H9" s="187" t="s">
        <v>55</v>
      </c>
      <c r="I9" s="187"/>
      <c r="J9" s="187"/>
      <c r="K9" s="187"/>
      <c r="L9" s="187"/>
      <c r="M9" s="187"/>
      <c r="N9" s="187"/>
      <c r="O9" s="187"/>
      <c r="P9" s="187"/>
      <c r="Q9" s="187"/>
      <c r="R9" s="187"/>
      <c r="S9" s="187"/>
      <c r="T9" s="187"/>
      <c r="U9" s="187"/>
      <c r="V9" s="187"/>
      <c r="W9" s="187"/>
      <c r="X9" s="187"/>
      <c r="Y9" s="187"/>
      <c r="Z9" s="187"/>
      <c r="AA9" s="187"/>
      <c r="AB9" s="187"/>
      <c r="AC9" s="187"/>
      <c r="AD9" s="187"/>
      <c r="AE9" s="187"/>
      <c r="AF9" s="187"/>
      <c r="AG9" s="187"/>
      <c r="AH9" s="187"/>
      <c r="AI9" s="187"/>
      <c r="AJ9" s="187"/>
      <c r="AK9" s="187"/>
      <c r="AL9" s="187"/>
      <c r="AM9" s="187"/>
      <c r="AN9" s="187"/>
      <c r="AO9" s="187"/>
      <c r="AP9" s="187"/>
      <c r="AQ9" s="187"/>
      <c r="AR9" s="187"/>
      <c r="AS9" s="187"/>
      <c r="AT9" s="187"/>
      <c r="AU9" s="187"/>
      <c r="AV9" s="187"/>
      <c r="AW9" s="187"/>
      <c r="AX9" s="187"/>
      <c r="AY9" s="187"/>
      <c r="AZ9" s="187"/>
      <c r="BA9" s="187"/>
      <c r="BB9" s="187"/>
      <c r="BC9" s="187"/>
      <c r="BD9" s="188"/>
      <c r="BE9" s="174">
        <v>146.8</v>
      </c>
      <c r="BF9" s="174"/>
      <c r="BG9" s="174"/>
      <c r="BH9" s="174"/>
      <c r="BI9" s="174"/>
      <c r="BJ9" s="174"/>
      <c r="BK9" s="174"/>
      <c r="BL9" s="174"/>
      <c r="BM9" s="174"/>
      <c r="BN9" s="174"/>
      <c r="BO9" s="174"/>
      <c r="BP9" s="174"/>
      <c r="BQ9" s="174"/>
      <c r="BR9" s="174"/>
      <c r="BS9" s="174"/>
      <c r="BT9" s="174"/>
      <c r="BU9" s="174"/>
      <c r="BV9" s="174"/>
      <c r="BW9" s="174"/>
      <c r="BX9" s="174"/>
      <c r="BY9" s="174"/>
      <c r="BZ9" s="174"/>
      <c r="CA9" s="174"/>
      <c r="CB9" s="174"/>
      <c r="CC9" s="175" t="s">
        <v>212</v>
      </c>
      <c r="CD9" s="175"/>
      <c r="CE9" s="175"/>
      <c r="CF9" s="175"/>
      <c r="CG9" s="175"/>
      <c r="CH9" s="175"/>
      <c r="CI9" s="175"/>
      <c r="CJ9" s="175"/>
      <c r="CK9" s="175"/>
      <c r="CL9" s="175"/>
      <c r="CM9" s="175"/>
      <c r="CN9" s="175"/>
      <c r="CO9" s="175"/>
      <c r="CP9" s="175"/>
      <c r="CQ9" s="175"/>
      <c r="CR9" s="175"/>
      <c r="CS9" s="175"/>
      <c r="CT9" s="175"/>
      <c r="CU9" s="175"/>
      <c r="CV9" s="175"/>
      <c r="CW9" s="175"/>
      <c r="CX9" s="175"/>
      <c r="CY9" s="175"/>
      <c r="CZ9" s="175"/>
    </row>
    <row r="10" spans="1:104" s="9" customFormat="1" ht="63.75" customHeight="1">
      <c r="A10" s="189" t="s">
        <v>54</v>
      </c>
      <c r="B10" s="189"/>
      <c r="C10" s="189"/>
      <c r="D10" s="189"/>
      <c r="E10" s="189"/>
      <c r="F10" s="189"/>
      <c r="G10" s="29"/>
      <c r="H10" s="187" t="s">
        <v>53</v>
      </c>
      <c r="I10" s="187"/>
      <c r="J10" s="187"/>
      <c r="K10" s="187"/>
      <c r="L10" s="187"/>
      <c r="M10" s="187"/>
      <c r="N10" s="187"/>
      <c r="O10" s="187"/>
      <c r="P10" s="187"/>
      <c r="Q10" s="187"/>
      <c r="R10" s="187"/>
      <c r="S10" s="187"/>
      <c r="T10" s="187"/>
      <c r="U10" s="187"/>
      <c r="V10" s="187"/>
      <c r="W10" s="187"/>
      <c r="X10" s="187"/>
      <c r="Y10" s="187"/>
      <c r="Z10" s="187"/>
      <c r="AA10" s="187"/>
      <c r="AB10" s="187"/>
      <c r="AC10" s="187"/>
      <c r="AD10" s="187"/>
      <c r="AE10" s="187"/>
      <c r="AF10" s="187"/>
      <c r="AG10" s="187"/>
      <c r="AH10" s="187"/>
      <c r="AI10" s="187"/>
      <c r="AJ10" s="187"/>
      <c r="AK10" s="187"/>
      <c r="AL10" s="187"/>
      <c r="AM10" s="187"/>
      <c r="AN10" s="187"/>
      <c r="AO10" s="187"/>
      <c r="AP10" s="187"/>
      <c r="AQ10" s="187"/>
      <c r="AR10" s="187"/>
      <c r="AS10" s="187"/>
      <c r="AT10" s="187"/>
      <c r="AU10" s="187"/>
      <c r="AV10" s="187"/>
      <c r="AW10" s="187"/>
      <c r="AX10" s="187"/>
      <c r="AY10" s="187"/>
      <c r="AZ10" s="187"/>
      <c r="BA10" s="187"/>
      <c r="BB10" s="187"/>
      <c r="BC10" s="187"/>
      <c r="BD10" s="188"/>
      <c r="BE10" s="174">
        <v>146.8</v>
      </c>
      <c r="BF10" s="174"/>
      <c r="BG10" s="174"/>
      <c r="BH10" s="174"/>
      <c r="BI10" s="174"/>
      <c r="BJ10" s="174"/>
      <c r="BK10" s="174"/>
      <c r="BL10" s="174"/>
      <c r="BM10" s="174"/>
      <c r="BN10" s="174"/>
      <c r="BO10" s="174"/>
      <c r="BP10" s="174"/>
      <c r="BQ10" s="174"/>
      <c r="BR10" s="174"/>
      <c r="BS10" s="174"/>
      <c r="BT10" s="174"/>
      <c r="BU10" s="174"/>
      <c r="BV10" s="174"/>
      <c r="BW10" s="174"/>
      <c r="BX10" s="174"/>
      <c r="BY10" s="174"/>
      <c r="BZ10" s="174"/>
      <c r="CA10" s="174"/>
      <c r="CB10" s="174"/>
      <c r="CC10" s="175" t="s">
        <v>212</v>
      </c>
      <c r="CD10" s="175"/>
      <c r="CE10" s="175"/>
      <c r="CF10" s="175"/>
      <c r="CG10" s="175"/>
      <c r="CH10" s="175"/>
      <c r="CI10" s="175"/>
      <c r="CJ10" s="175"/>
      <c r="CK10" s="175"/>
      <c r="CL10" s="175"/>
      <c r="CM10" s="175"/>
      <c r="CN10" s="175"/>
      <c r="CO10" s="175"/>
      <c r="CP10" s="175"/>
      <c r="CQ10" s="175"/>
      <c r="CR10" s="175"/>
      <c r="CS10" s="175"/>
      <c r="CT10" s="175"/>
      <c r="CU10" s="175"/>
      <c r="CV10" s="175"/>
      <c r="CW10" s="175"/>
      <c r="CX10" s="175"/>
      <c r="CY10" s="175"/>
      <c r="CZ10" s="175"/>
    </row>
    <row r="11" spans="1:104" s="9" customFormat="1" ht="34.5" customHeight="1">
      <c r="A11" s="128" t="s">
        <v>1</v>
      </c>
      <c r="B11" s="129"/>
      <c r="C11" s="129"/>
      <c r="D11" s="129"/>
      <c r="E11" s="129"/>
      <c r="F11" s="130"/>
      <c r="G11" s="134"/>
      <c r="H11" s="136" t="s">
        <v>52</v>
      </c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6"/>
      <c r="AO11" s="136"/>
      <c r="AP11" s="136"/>
      <c r="AQ11" s="136"/>
      <c r="AR11" s="136"/>
      <c r="AS11" s="136"/>
      <c r="AT11" s="136"/>
      <c r="AU11" s="136"/>
      <c r="AV11" s="136"/>
      <c r="AW11" s="136"/>
      <c r="AX11" s="136"/>
      <c r="AY11" s="136"/>
      <c r="AZ11" s="136"/>
      <c r="BA11" s="136"/>
      <c r="BB11" s="136"/>
      <c r="BC11" s="136"/>
      <c r="BD11" s="137"/>
      <c r="BE11" s="170">
        <v>1</v>
      </c>
      <c r="BF11" s="171"/>
      <c r="BG11" s="171"/>
      <c r="BH11" s="171"/>
      <c r="BI11" s="171"/>
      <c r="BJ11" s="171"/>
      <c r="BK11" s="171"/>
      <c r="BL11" s="171"/>
      <c r="BM11" s="171"/>
      <c r="BN11" s="171"/>
      <c r="BO11" s="171"/>
      <c r="BP11" s="171"/>
      <c r="BQ11" s="171"/>
      <c r="BR11" s="171"/>
      <c r="BS11" s="171"/>
      <c r="BT11" s="171"/>
      <c r="BU11" s="171"/>
      <c r="BV11" s="171"/>
      <c r="BW11" s="171"/>
      <c r="BX11" s="171"/>
      <c r="BY11" s="171"/>
      <c r="BZ11" s="171"/>
      <c r="CA11" s="171"/>
      <c r="CB11" s="172"/>
      <c r="CC11" s="176" t="s">
        <v>212</v>
      </c>
      <c r="CD11" s="177"/>
      <c r="CE11" s="177"/>
      <c r="CF11" s="177"/>
      <c r="CG11" s="177"/>
      <c r="CH11" s="177"/>
      <c r="CI11" s="177"/>
      <c r="CJ11" s="177"/>
      <c r="CK11" s="177"/>
      <c r="CL11" s="177"/>
      <c r="CM11" s="177"/>
      <c r="CN11" s="177"/>
      <c r="CO11" s="177"/>
      <c r="CP11" s="177"/>
      <c r="CQ11" s="177"/>
      <c r="CR11" s="177"/>
      <c r="CS11" s="177"/>
      <c r="CT11" s="177"/>
      <c r="CU11" s="177"/>
      <c r="CV11" s="177"/>
      <c r="CW11" s="177"/>
      <c r="CX11" s="177"/>
      <c r="CY11" s="177"/>
      <c r="CZ11" s="178"/>
    </row>
    <row r="12" spans="1:104" s="9" customFormat="1" ht="27.75" customHeight="1">
      <c r="A12" s="131"/>
      <c r="B12" s="132"/>
      <c r="C12" s="132"/>
      <c r="D12" s="132"/>
      <c r="E12" s="132"/>
      <c r="F12" s="133"/>
      <c r="G12" s="135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38"/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  <c r="AI12" s="138"/>
      <c r="AJ12" s="138"/>
      <c r="AK12" s="138"/>
      <c r="AL12" s="138"/>
      <c r="AM12" s="138"/>
      <c r="AN12" s="138"/>
      <c r="AO12" s="138"/>
      <c r="AP12" s="138"/>
      <c r="AQ12" s="138"/>
      <c r="AR12" s="138"/>
      <c r="AS12" s="138"/>
      <c r="AT12" s="138"/>
      <c r="AU12" s="138"/>
      <c r="AV12" s="138"/>
      <c r="AW12" s="138"/>
      <c r="AX12" s="138"/>
      <c r="AY12" s="138"/>
      <c r="AZ12" s="138"/>
      <c r="BA12" s="138"/>
      <c r="BB12" s="138"/>
      <c r="BC12" s="138"/>
      <c r="BD12" s="139"/>
      <c r="BE12" s="180"/>
      <c r="BF12" s="180"/>
      <c r="BG12" s="180"/>
      <c r="BH12" s="180"/>
      <c r="BI12" s="180"/>
      <c r="BJ12" s="180"/>
      <c r="BK12" s="180"/>
      <c r="BL12" s="180"/>
      <c r="BM12" s="180"/>
      <c r="BN12" s="180"/>
      <c r="BO12" s="180"/>
      <c r="BP12" s="180"/>
      <c r="BQ12" s="180"/>
      <c r="BR12" s="180"/>
      <c r="BS12" s="180"/>
      <c r="BT12" s="180"/>
      <c r="BU12" s="180"/>
      <c r="BV12" s="180"/>
      <c r="BW12" s="180"/>
      <c r="BX12" s="180"/>
      <c r="BY12" s="180"/>
      <c r="BZ12" s="180"/>
      <c r="CA12" s="180"/>
      <c r="CB12" s="180"/>
      <c r="CC12" s="179"/>
      <c r="CD12" s="112"/>
      <c r="CE12" s="112"/>
      <c r="CF12" s="112"/>
      <c r="CG12" s="112"/>
      <c r="CH12" s="112"/>
      <c r="CI12" s="112"/>
      <c r="CJ12" s="112"/>
      <c r="CK12" s="112"/>
      <c r="CL12" s="112"/>
      <c r="CM12" s="112"/>
      <c r="CN12" s="112"/>
      <c r="CO12" s="112"/>
      <c r="CP12" s="112"/>
      <c r="CQ12" s="112"/>
      <c r="CR12" s="112"/>
      <c r="CS12" s="112"/>
      <c r="CT12" s="112"/>
      <c r="CU12" s="112"/>
      <c r="CV12" s="112"/>
      <c r="CW12" s="112"/>
      <c r="CX12" s="112"/>
      <c r="CY12" s="112"/>
      <c r="CZ12" s="113"/>
    </row>
    <row r="13" spans="1:104" s="9" customFormat="1" ht="30" customHeight="1">
      <c r="A13" s="128" t="s">
        <v>2</v>
      </c>
      <c r="B13" s="129"/>
      <c r="C13" s="129"/>
      <c r="D13" s="129"/>
      <c r="E13" s="129"/>
      <c r="F13" s="130"/>
      <c r="G13" s="134"/>
      <c r="H13" s="136" t="s">
        <v>51</v>
      </c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36"/>
      <c r="AG13" s="136"/>
      <c r="AH13" s="136"/>
      <c r="AI13" s="136"/>
      <c r="AJ13" s="136"/>
      <c r="AK13" s="136"/>
      <c r="AL13" s="136"/>
      <c r="AM13" s="136"/>
      <c r="AN13" s="136"/>
      <c r="AO13" s="136"/>
      <c r="AP13" s="136"/>
      <c r="AQ13" s="136"/>
      <c r="AR13" s="136"/>
      <c r="AS13" s="136"/>
      <c r="AT13" s="136"/>
      <c r="AU13" s="136"/>
      <c r="AV13" s="136"/>
      <c r="AW13" s="136"/>
      <c r="AX13" s="136"/>
      <c r="AY13" s="136"/>
      <c r="AZ13" s="136"/>
      <c r="BA13" s="136"/>
      <c r="BB13" s="136"/>
      <c r="BC13" s="136"/>
      <c r="BD13" s="137"/>
      <c r="BE13" s="170">
        <v>33</v>
      </c>
      <c r="BF13" s="171"/>
      <c r="BG13" s="171"/>
      <c r="BH13" s="171"/>
      <c r="BI13" s="171"/>
      <c r="BJ13" s="171"/>
      <c r="BK13" s="171"/>
      <c r="BL13" s="171"/>
      <c r="BM13" s="171"/>
      <c r="BN13" s="171"/>
      <c r="BO13" s="171"/>
      <c r="BP13" s="171"/>
      <c r="BQ13" s="171"/>
      <c r="BR13" s="171"/>
      <c r="BS13" s="171"/>
      <c r="BT13" s="171"/>
      <c r="BU13" s="171"/>
      <c r="BV13" s="171"/>
      <c r="BW13" s="171"/>
      <c r="BX13" s="171"/>
      <c r="BY13" s="171"/>
      <c r="BZ13" s="171"/>
      <c r="CA13" s="171"/>
      <c r="CB13" s="172"/>
      <c r="CC13" s="176" t="s">
        <v>213</v>
      </c>
      <c r="CD13" s="177"/>
      <c r="CE13" s="177"/>
      <c r="CF13" s="177"/>
      <c r="CG13" s="177"/>
      <c r="CH13" s="177"/>
      <c r="CI13" s="177"/>
      <c r="CJ13" s="177"/>
      <c r="CK13" s="177"/>
      <c r="CL13" s="177"/>
      <c r="CM13" s="177"/>
      <c r="CN13" s="177"/>
      <c r="CO13" s="177"/>
      <c r="CP13" s="177"/>
      <c r="CQ13" s="177"/>
      <c r="CR13" s="177"/>
      <c r="CS13" s="177"/>
      <c r="CT13" s="177"/>
      <c r="CU13" s="177"/>
      <c r="CV13" s="177"/>
      <c r="CW13" s="177"/>
      <c r="CX13" s="177"/>
      <c r="CY13" s="177"/>
      <c r="CZ13" s="178"/>
    </row>
    <row r="14" spans="1:104" s="9" customFormat="1" ht="13.5" customHeight="1">
      <c r="A14" s="131"/>
      <c r="B14" s="132"/>
      <c r="C14" s="132"/>
      <c r="D14" s="132"/>
      <c r="E14" s="132"/>
      <c r="F14" s="133"/>
      <c r="G14" s="135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  <c r="AK14" s="138"/>
      <c r="AL14" s="138"/>
      <c r="AM14" s="138"/>
      <c r="AN14" s="138"/>
      <c r="AO14" s="138"/>
      <c r="AP14" s="138"/>
      <c r="AQ14" s="138"/>
      <c r="AR14" s="138"/>
      <c r="AS14" s="138"/>
      <c r="AT14" s="138"/>
      <c r="AU14" s="138"/>
      <c r="AV14" s="138"/>
      <c r="AW14" s="138"/>
      <c r="AX14" s="138"/>
      <c r="AY14" s="138"/>
      <c r="AZ14" s="138"/>
      <c r="BA14" s="138"/>
      <c r="BB14" s="138"/>
      <c r="BC14" s="138"/>
      <c r="BD14" s="139"/>
      <c r="BE14" s="180"/>
      <c r="BF14" s="180"/>
      <c r="BG14" s="180"/>
      <c r="BH14" s="180"/>
      <c r="BI14" s="180"/>
      <c r="BJ14" s="180"/>
      <c r="BK14" s="180"/>
      <c r="BL14" s="180"/>
      <c r="BM14" s="180"/>
      <c r="BN14" s="180"/>
      <c r="BO14" s="180"/>
      <c r="BP14" s="180"/>
      <c r="BQ14" s="180"/>
      <c r="BR14" s="180"/>
      <c r="BS14" s="180"/>
      <c r="BT14" s="180"/>
      <c r="BU14" s="180"/>
      <c r="BV14" s="180"/>
      <c r="BW14" s="180"/>
      <c r="BX14" s="180"/>
      <c r="BY14" s="180"/>
      <c r="BZ14" s="180"/>
      <c r="CA14" s="180"/>
      <c r="CB14" s="180"/>
      <c r="CC14" s="179"/>
      <c r="CD14" s="112"/>
      <c r="CE14" s="112"/>
      <c r="CF14" s="112"/>
      <c r="CG14" s="112"/>
      <c r="CH14" s="112"/>
      <c r="CI14" s="112"/>
      <c r="CJ14" s="112"/>
      <c r="CK14" s="112"/>
      <c r="CL14" s="112"/>
      <c r="CM14" s="112"/>
      <c r="CN14" s="112"/>
      <c r="CO14" s="112"/>
      <c r="CP14" s="112"/>
      <c r="CQ14" s="112"/>
      <c r="CR14" s="112"/>
      <c r="CS14" s="112"/>
      <c r="CT14" s="112"/>
      <c r="CU14" s="112"/>
      <c r="CV14" s="112"/>
      <c r="CW14" s="112"/>
      <c r="CX14" s="112"/>
      <c r="CY14" s="112"/>
      <c r="CZ14" s="113"/>
    </row>
    <row r="15" spans="1:104" s="9" customFormat="1" ht="47.25" customHeight="1">
      <c r="A15" s="189" t="s">
        <v>3</v>
      </c>
      <c r="B15" s="189"/>
      <c r="C15" s="189"/>
      <c r="D15" s="189"/>
      <c r="E15" s="189"/>
      <c r="F15" s="189"/>
      <c r="G15" s="29"/>
      <c r="H15" s="187" t="s">
        <v>50</v>
      </c>
      <c r="I15" s="187"/>
      <c r="J15" s="187"/>
      <c r="K15" s="187"/>
      <c r="L15" s="187"/>
      <c r="M15" s="187"/>
      <c r="N15" s="187"/>
      <c r="O15" s="187"/>
      <c r="P15" s="187"/>
      <c r="Q15" s="187"/>
      <c r="R15" s="187"/>
      <c r="S15" s="187"/>
      <c r="T15" s="187"/>
      <c r="U15" s="187"/>
      <c r="V15" s="187"/>
      <c r="W15" s="187"/>
      <c r="X15" s="187"/>
      <c r="Y15" s="187"/>
      <c r="Z15" s="187"/>
      <c r="AA15" s="187"/>
      <c r="AB15" s="187"/>
      <c r="AC15" s="187"/>
      <c r="AD15" s="187"/>
      <c r="AE15" s="187"/>
      <c r="AF15" s="187"/>
      <c r="AG15" s="187"/>
      <c r="AH15" s="187"/>
      <c r="AI15" s="187"/>
      <c r="AJ15" s="187"/>
      <c r="AK15" s="187"/>
      <c r="AL15" s="187"/>
      <c r="AM15" s="187"/>
      <c r="AN15" s="187"/>
      <c r="AO15" s="187"/>
      <c r="AP15" s="187"/>
      <c r="AQ15" s="187"/>
      <c r="AR15" s="187"/>
      <c r="AS15" s="187"/>
      <c r="AT15" s="187"/>
      <c r="AU15" s="187"/>
      <c r="AV15" s="187"/>
      <c r="AW15" s="187"/>
      <c r="AX15" s="187"/>
      <c r="AY15" s="187"/>
      <c r="AZ15" s="187"/>
      <c r="BA15" s="187"/>
      <c r="BB15" s="187"/>
      <c r="BC15" s="187"/>
      <c r="BD15" s="188"/>
      <c r="BE15" s="174">
        <v>33</v>
      </c>
      <c r="BF15" s="174"/>
      <c r="BG15" s="174"/>
      <c r="BH15" s="174"/>
      <c r="BI15" s="174"/>
      <c r="BJ15" s="174"/>
      <c r="BK15" s="174"/>
      <c r="BL15" s="174"/>
      <c r="BM15" s="174"/>
      <c r="BN15" s="174"/>
      <c r="BO15" s="174"/>
      <c r="BP15" s="174"/>
      <c r="BQ15" s="174"/>
      <c r="BR15" s="174"/>
      <c r="BS15" s="174"/>
      <c r="BT15" s="174"/>
      <c r="BU15" s="174"/>
      <c r="BV15" s="174"/>
      <c r="BW15" s="174"/>
      <c r="BX15" s="174"/>
      <c r="BY15" s="174"/>
      <c r="BZ15" s="174"/>
      <c r="CA15" s="174"/>
      <c r="CB15" s="174"/>
      <c r="CC15" s="175" t="s">
        <v>213</v>
      </c>
      <c r="CD15" s="175"/>
      <c r="CE15" s="175"/>
      <c r="CF15" s="175"/>
      <c r="CG15" s="175"/>
      <c r="CH15" s="175"/>
      <c r="CI15" s="175"/>
      <c r="CJ15" s="175"/>
      <c r="CK15" s="175"/>
      <c r="CL15" s="175"/>
      <c r="CM15" s="175"/>
      <c r="CN15" s="175"/>
      <c r="CO15" s="175"/>
      <c r="CP15" s="175"/>
      <c r="CQ15" s="175"/>
      <c r="CR15" s="175"/>
      <c r="CS15" s="175"/>
      <c r="CT15" s="175"/>
      <c r="CU15" s="175"/>
      <c r="CV15" s="175"/>
      <c r="CW15" s="175"/>
      <c r="CX15" s="175"/>
      <c r="CY15" s="175"/>
      <c r="CZ15" s="175"/>
    </row>
    <row r="16" spans="1:104" s="9" customFormat="1" ht="16.5" customHeight="1">
      <c r="A16" s="189" t="s">
        <v>4</v>
      </c>
      <c r="B16" s="189"/>
      <c r="C16" s="189"/>
      <c r="D16" s="189"/>
      <c r="E16" s="189"/>
      <c r="F16" s="189"/>
      <c r="G16" s="29"/>
      <c r="H16" s="187" t="s">
        <v>49</v>
      </c>
      <c r="I16" s="187"/>
      <c r="J16" s="187"/>
      <c r="K16" s="187"/>
      <c r="L16" s="187"/>
      <c r="M16" s="187"/>
      <c r="N16" s="187"/>
      <c r="O16" s="187"/>
      <c r="P16" s="187"/>
      <c r="Q16" s="187"/>
      <c r="R16" s="187"/>
      <c r="S16" s="187"/>
      <c r="T16" s="187"/>
      <c r="U16" s="187"/>
      <c r="V16" s="187"/>
      <c r="W16" s="187"/>
      <c r="X16" s="187"/>
      <c r="Y16" s="187"/>
      <c r="Z16" s="187"/>
      <c r="AA16" s="187"/>
      <c r="AB16" s="187"/>
      <c r="AC16" s="187"/>
      <c r="AD16" s="187"/>
      <c r="AE16" s="187"/>
      <c r="AF16" s="187"/>
      <c r="AG16" s="187"/>
      <c r="AH16" s="187"/>
      <c r="AI16" s="187"/>
      <c r="AJ16" s="187"/>
      <c r="AK16" s="187"/>
      <c r="AL16" s="187"/>
      <c r="AM16" s="187"/>
      <c r="AN16" s="187"/>
      <c r="AO16" s="187"/>
      <c r="AP16" s="187"/>
      <c r="AQ16" s="187"/>
      <c r="AR16" s="187"/>
      <c r="AS16" s="187"/>
      <c r="AT16" s="187"/>
      <c r="AU16" s="187"/>
      <c r="AV16" s="187"/>
      <c r="AW16" s="187"/>
      <c r="AX16" s="187"/>
      <c r="AY16" s="187"/>
      <c r="AZ16" s="187"/>
      <c r="BA16" s="187"/>
      <c r="BB16" s="187"/>
      <c r="BC16" s="187"/>
      <c r="BD16" s="188"/>
      <c r="BE16" s="174">
        <v>21</v>
      </c>
      <c r="BF16" s="174"/>
      <c r="BG16" s="174"/>
      <c r="BH16" s="174"/>
      <c r="BI16" s="174"/>
      <c r="BJ16" s="174"/>
      <c r="BK16" s="174"/>
      <c r="BL16" s="174"/>
      <c r="BM16" s="174"/>
      <c r="BN16" s="174"/>
      <c r="BO16" s="174"/>
      <c r="BP16" s="174"/>
      <c r="BQ16" s="174"/>
      <c r="BR16" s="174"/>
      <c r="BS16" s="174"/>
      <c r="BT16" s="174"/>
      <c r="BU16" s="174"/>
      <c r="BV16" s="174"/>
      <c r="BW16" s="174"/>
      <c r="BX16" s="174"/>
      <c r="BY16" s="174"/>
      <c r="BZ16" s="174"/>
      <c r="CA16" s="174"/>
      <c r="CB16" s="174"/>
      <c r="CC16" s="175" t="s">
        <v>214</v>
      </c>
      <c r="CD16" s="175"/>
      <c r="CE16" s="175"/>
      <c r="CF16" s="175"/>
      <c r="CG16" s="175"/>
      <c r="CH16" s="175"/>
      <c r="CI16" s="175"/>
      <c r="CJ16" s="175"/>
      <c r="CK16" s="175"/>
      <c r="CL16" s="175"/>
      <c r="CM16" s="175"/>
      <c r="CN16" s="175"/>
      <c r="CO16" s="175"/>
      <c r="CP16" s="175"/>
      <c r="CQ16" s="175"/>
      <c r="CR16" s="175"/>
      <c r="CS16" s="175"/>
      <c r="CT16" s="175"/>
      <c r="CU16" s="175"/>
      <c r="CV16" s="175"/>
      <c r="CW16" s="175"/>
      <c r="CX16" s="175"/>
      <c r="CY16" s="175"/>
      <c r="CZ16" s="175"/>
    </row>
    <row r="17" spans="1:104" s="9" customFormat="1" ht="26.25" customHeight="1">
      <c r="A17" s="128" t="s">
        <v>5</v>
      </c>
      <c r="B17" s="129"/>
      <c r="C17" s="129"/>
      <c r="D17" s="129"/>
      <c r="E17" s="129"/>
      <c r="F17" s="130"/>
      <c r="G17" s="134"/>
      <c r="H17" s="136" t="s">
        <v>48</v>
      </c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6"/>
      <c r="U17" s="136"/>
      <c r="V17" s="136"/>
      <c r="W17" s="136"/>
      <c r="X17" s="136"/>
      <c r="Y17" s="136"/>
      <c r="Z17" s="136"/>
      <c r="AA17" s="136"/>
      <c r="AB17" s="136"/>
      <c r="AC17" s="136"/>
      <c r="AD17" s="136"/>
      <c r="AE17" s="136"/>
      <c r="AF17" s="136"/>
      <c r="AG17" s="136"/>
      <c r="AH17" s="136"/>
      <c r="AI17" s="136"/>
      <c r="AJ17" s="136"/>
      <c r="AK17" s="136"/>
      <c r="AL17" s="136"/>
      <c r="AM17" s="136"/>
      <c r="AN17" s="136"/>
      <c r="AO17" s="136"/>
      <c r="AP17" s="136"/>
      <c r="AQ17" s="136"/>
      <c r="AR17" s="136"/>
      <c r="AS17" s="136"/>
      <c r="AT17" s="136"/>
      <c r="AU17" s="136"/>
      <c r="AV17" s="136"/>
      <c r="AW17" s="136"/>
      <c r="AX17" s="136"/>
      <c r="AY17" s="136"/>
      <c r="AZ17" s="136"/>
      <c r="BA17" s="136"/>
      <c r="BB17" s="136"/>
      <c r="BC17" s="136"/>
      <c r="BD17" s="137"/>
      <c r="BE17" s="170" t="s">
        <v>47</v>
      </c>
      <c r="BF17" s="171"/>
      <c r="BG17" s="171"/>
      <c r="BH17" s="171"/>
      <c r="BI17" s="171"/>
      <c r="BJ17" s="171"/>
      <c r="BK17" s="171"/>
      <c r="BL17" s="171"/>
      <c r="BM17" s="171"/>
      <c r="BN17" s="171"/>
      <c r="BO17" s="171"/>
      <c r="BP17" s="171"/>
      <c r="BQ17" s="171"/>
      <c r="BR17" s="171"/>
      <c r="BS17" s="171"/>
      <c r="BT17" s="171"/>
      <c r="BU17" s="171"/>
      <c r="BV17" s="171"/>
      <c r="BW17" s="171"/>
      <c r="BX17" s="171"/>
      <c r="BY17" s="171"/>
      <c r="BZ17" s="171"/>
      <c r="CA17" s="171"/>
      <c r="CB17" s="172"/>
      <c r="CC17" s="181" t="s">
        <v>44</v>
      </c>
      <c r="CD17" s="182"/>
      <c r="CE17" s="182"/>
      <c r="CF17" s="182"/>
      <c r="CG17" s="182"/>
      <c r="CH17" s="182"/>
      <c r="CI17" s="182"/>
      <c r="CJ17" s="182"/>
      <c r="CK17" s="182"/>
      <c r="CL17" s="182"/>
      <c r="CM17" s="182"/>
      <c r="CN17" s="182"/>
      <c r="CO17" s="182"/>
      <c r="CP17" s="182"/>
      <c r="CQ17" s="182"/>
      <c r="CR17" s="182"/>
      <c r="CS17" s="182"/>
      <c r="CT17" s="182"/>
      <c r="CU17" s="182"/>
      <c r="CV17" s="182"/>
      <c r="CW17" s="182"/>
      <c r="CX17" s="182"/>
      <c r="CY17" s="182"/>
      <c r="CZ17" s="183"/>
    </row>
    <row r="18" spans="1:104" s="9" customFormat="1" ht="18" customHeight="1">
      <c r="A18" s="131"/>
      <c r="B18" s="132"/>
      <c r="C18" s="132"/>
      <c r="D18" s="132"/>
      <c r="E18" s="132"/>
      <c r="F18" s="133"/>
      <c r="G18" s="135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38"/>
      <c r="W18" s="138"/>
      <c r="X18" s="138"/>
      <c r="Y18" s="138"/>
      <c r="Z18" s="138"/>
      <c r="AA18" s="138"/>
      <c r="AB18" s="138"/>
      <c r="AC18" s="138"/>
      <c r="AD18" s="138"/>
      <c r="AE18" s="138"/>
      <c r="AF18" s="138"/>
      <c r="AG18" s="138"/>
      <c r="AH18" s="138"/>
      <c r="AI18" s="138"/>
      <c r="AJ18" s="138"/>
      <c r="AK18" s="138"/>
      <c r="AL18" s="138"/>
      <c r="AM18" s="138"/>
      <c r="AN18" s="138"/>
      <c r="AO18" s="138"/>
      <c r="AP18" s="138"/>
      <c r="AQ18" s="138"/>
      <c r="AR18" s="138"/>
      <c r="AS18" s="138"/>
      <c r="AT18" s="138"/>
      <c r="AU18" s="138"/>
      <c r="AV18" s="138"/>
      <c r="AW18" s="138"/>
      <c r="AX18" s="138"/>
      <c r="AY18" s="138"/>
      <c r="AZ18" s="138"/>
      <c r="BA18" s="138"/>
      <c r="BB18" s="138"/>
      <c r="BC18" s="138"/>
      <c r="BD18" s="139"/>
      <c r="BE18" s="190"/>
      <c r="BF18" s="190"/>
      <c r="BG18" s="190"/>
      <c r="BH18" s="190"/>
      <c r="BI18" s="190"/>
      <c r="BJ18" s="190"/>
      <c r="BK18" s="190"/>
      <c r="BL18" s="190"/>
      <c r="BM18" s="190"/>
      <c r="BN18" s="190"/>
      <c r="BO18" s="190"/>
      <c r="BP18" s="190"/>
      <c r="BQ18" s="190"/>
      <c r="BR18" s="190"/>
      <c r="BS18" s="190"/>
      <c r="BT18" s="190"/>
      <c r="BU18" s="190"/>
      <c r="BV18" s="190"/>
      <c r="BW18" s="190"/>
      <c r="BX18" s="190"/>
      <c r="BY18" s="190"/>
      <c r="BZ18" s="190"/>
      <c r="CA18" s="190"/>
      <c r="CB18" s="190"/>
      <c r="CC18" s="184"/>
      <c r="CD18" s="185"/>
      <c r="CE18" s="185"/>
      <c r="CF18" s="185"/>
      <c r="CG18" s="185"/>
      <c r="CH18" s="185"/>
      <c r="CI18" s="185"/>
      <c r="CJ18" s="185"/>
      <c r="CK18" s="185"/>
      <c r="CL18" s="185"/>
      <c r="CM18" s="185"/>
      <c r="CN18" s="185"/>
      <c r="CO18" s="185"/>
      <c r="CP18" s="185"/>
      <c r="CQ18" s="185"/>
      <c r="CR18" s="185"/>
      <c r="CS18" s="185"/>
      <c r="CT18" s="185"/>
      <c r="CU18" s="185"/>
      <c r="CV18" s="185"/>
      <c r="CW18" s="185"/>
      <c r="CX18" s="185"/>
      <c r="CY18" s="185"/>
      <c r="CZ18" s="186"/>
    </row>
    <row r="19" spans="1:104" s="9" customFormat="1" ht="26.25" customHeight="1">
      <c r="A19" s="128" t="s">
        <v>6</v>
      </c>
      <c r="B19" s="129"/>
      <c r="C19" s="129"/>
      <c r="D19" s="129"/>
      <c r="E19" s="129"/>
      <c r="F19" s="130"/>
      <c r="G19" s="134"/>
      <c r="H19" s="136" t="s">
        <v>46</v>
      </c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136"/>
      <c r="V19" s="136"/>
      <c r="W19" s="136"/>
      <c r="X19" s="136"/>
      <c r="Y19" s="136"/>
      <c r="Z19" s="136"/>
      <c r="AA19" s="136"/>
      <c r="AB19" s="136"/>
      <c r="AC19" s="136"/>
      <c r="AD19" s="136"/>
      <c r="AE19" s="136"/>
      <c r="AF19" s="136"/>
      <c r="AG19" s="136"/>
      <c r="AH19" s="136"/>
      <c r="AI19" s="136"/>
      <c r="AJ19" s="136"/>
      <c r="AK19" s="136"/>
      <c r="AL19" s="136"/>
      <c r="AM19" s="136"/>
      <c r="AN19" s="136"/>
      <c r="AO19" s="136"/>
      <c r="AP19" s="136"/>
      <c r="AQ19" s="136"/>
      <c r="AR19" s="136"/>
      <c r="AS19" s="136"/>
      <c r="AT19" s="136"/>
      <c r="AU19" s="136"/>
      <c r="AV19" s="136"/>
      <c r="AW19" s="136"/>
      <c r="AX19" s="136"/>
      <c r="AY19" s="136"/>
      <c r="AZ19" s="136"/>
      <c r="BA19" s="136"/>
      <c r="BB19" s="136"/>
      <c r="BC19" s="136"/>
      <c r="BD19" s="137"/>
      <c r="BE19" s="170" t="s">
        <v>45</v>
      </c>
      <c r="BF19" s="171"/>
      <c r="BG19" s="171"/>
      <c r="BH19" s="171"/>
      <c r="BI19" s="171"/>
      <c r="BJ19" s="171"/>
      <c r="BK19" s="171"/>
      <c r="BL19" s="171"/>
      <c r="BM19" s="171"/>
      <c r="BN19" s="171"/>
      <c r="BO19" s="171"/>
      <c r="BP19" s="171"/>
      <c r="BQ19" s="171"/>
      <c r="BR19" s="171"/>
      <c r="BS19" s="171"/>
      <c r="BT19" s="171"/>
      <c r="BU19" s="171"/>
      <c r="BV19" s="171"/>
      <c r="BW19" s="171"/>
      <c r="BX19" s="171"/>
      <c r="BY19" s="171"/>
      <c r="BZ19" s="171"/>
      <c r="CA19" s="171"/>
      <c r="CB19" s="172"/>
      <c r="CC19" s="181" t="s">
        <v>44</v>
      </c>
      <c r="CD19" s="182"/>
      <c r="CE19" s="182"/>
      <c r="CF19" s="182"/>
      <c r="CG19" s="182"/>
      <c r="CH19" s="182"/>
      <c r="CI19" s="182"/>
      <c r="CJ19" s="182"/>
      <c r="CK19" s="182"/>
      <c r="CL19" s="182"/>
      <c r="CM19" s="182"/>
      <c r="CN19" s="182"/>
      <c r="CO19" s="182"/>
      <c r="CP19" s="182"/>
      <c r="CQ19" s="182"/>
      <c r="CR19" s="182"/>
      <c r="CS19" s="182"/>
      <c r="CT19" s="182"/>
      <c r="CU19" s="182"/>
      <c r="CV19" s="182"/>
      <c r="CW19" s="182"/>
      <c r="CX19" s="182"/>
      <c r="CY19" s="182"/>
      <c r="CZ19" s="183"/>
    </row>
    <row r="20" spans="1:104" s="9" customFormat="1" ht="18" customHeight="1">
      <c r="A20" s="131"/>
      <c r="B20" s="132"/>
      <c r="C20" s="132"/>
      <c r="D20" s="132"/>
      <c r="E20" s="132"/>
      <c r="F20" s="133"/>
      <c r="G20" s="135"/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38"/>
      <c r="W20" s="138"/>
      <c r="X20" s="138"/>
      <c r="Y20" s="138"/>
      <c r="Z20" s="138"/>
      <c r="AA20" s="138"/>
      <c r="AB20" s="138"/>
      <c r="AC20" s="138"/>
      <c r="AD20" s="138"/>
      <c r="AE20" s="138"/>
      <c r="AF20" s="138"/>
      <c r="AG20" s="138"/>
      <c r="AH20" s="138"/>
      <c r="AI20" s="138"/>
      <c r="AJ20" s="138"/>
      <c r="AK20" s="138"/>
      <c r="AL20" s="138"/>
      <c r="AM20" s="138"/>
      <c r="AN20" s="138"/>
      <c r="AO20" s="138"/>
      <c r="AP20" s="138"/>
      <c r="AQ20" s="138"/>
      <c r="AR20" s="138"/>
      <c r="AS20" s="138"/>
      <c r="AT20" s="138"/>
      <c r="AU20" s="138"/>
      <c r="AV20" s="138"/>
      <c r="AW20" s="138"/>
      <c r="AX20" s="138"/>
      <c r="AY20" s="138"/>
      <c r="AZ20" s="138"/>
      <c r="BA20" s="138"/>
      <c r="BB20" s="138"/>
      <c r="BC20" s="138"/>
      <c r="BD20" s="139"/>
      <c r="BE20" s="190"/>
      <c r="BF20" s="190"/>
      <c r="BG20" s="190"/>
      <c r="BH20" s="190"/>
      <c r="BI20" s="190"/>
      <c r="BJ20" s="190"/>
      <c r="BK20" s="190"/>
      <c r="BL20" s="190"/>
      <c r="BM20" s="190"/>
      <c r="BN20" s="190"/>
      <c r="BO20" s="190"/>
      <c r="BP20" s="190"/>
      <c r="BQ20" s="190"/>
      <c r="BR20" s="190"/>
      <c r="BS20" s="190"/>
      <c r="BT20" s="190"/>
      <c r="BU20" s="190"/>
      <c r="BV20" s="190"/>
      <c r="BW20" s="190"/>
      <c r="BX20" s="190"/>
      <c r="BY20" s="190"/>
      <c r="BZ20" s="190"/>
      <c r="CA20" s="190"/>
      <c r="CB20" s="190"/>
      <c r="CC20" s="184"/>
      <c r="CD20" s="185"/>
      <c r="CE20" s="185"/>
      <c r="CF20" s="185"/>
      <c r="CG20" s="185"/>
      <c r="CH20" s="185"/>
      <c r="CI20" s="185"/>
      <c r="CJ20" s="185"/>
      <c r="CK20" s="185"/>
      <c r="CL20" s="185"/>
      <c r="CM20" s="185"/>
      <c r="CN20" s="185"/>
      <c r="CO20" s="185"/>
      <c r="CP20" s="185"/>
      <c r="CQ20" s="185"/>
      <c r="CR20" s="185"/>
      <c r="CS20" s="185"/>
      <c r="CT20" s="185"/>
      <c r="CU20" s="185"/>
      <c r="CV20" s="185"/>
      <c r="CW20" s="185"/>
      <c r="CX20" s="185"/>
      <c r="CY20" s="185"/>
      <c r="CZ20" s="186"/>
    </row>
    <row r="21" spans="1:52" ht="3" customHeight="1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</row>
    <row r="22" spans="1:104" s="6" customFormat="1" ht="38.25" customHeight="1">
      <c r="A22" s="191" t="s">
        <v>43</v>
      </c>
      <c r="B22" s="192"/>
      <c r="C22" s="192"/>
      <c r="D22" s="192"/>
      <c r="E22" s="192"/>
      <c r="F22" s="192"/>
      <c r="G22" s="192"/>
      <c r="H22" s="192"/>
      <c r="I22" s="192"/>
      <c r="J22" s="192"/>
      <c r="K22" s="192"/>
      <c r="L22" s="192"/>
      <c r="M22" s="192"/>
      <c r="N22" s="192"/>
      <c r="O22" s="192"/>
      <c r="P22" s="192"/>
      <c r="Q22" s="192"/>
      <c r="R22" s="192"/>
      <c r="S22" s="192"/>
      <c r="T22" s="192"/>
      <c r="U22" s="192"/>
      <c r="V22" s="192"/>
      <c r="W22" s="192"/>
      <c r="X22" s="192"/>
      <c r="Y22" s="192"/>
      <c r="Z22" s="192"/>
      <c r="AA22" s="192"/>
      <c r="AB22" s="192"/>
      <c r="AC22" s="192"/>
      <c r="AD22" s="192"/>
      <c r="AE22" s="192"/>
      <c r="AF22" s="192"/>
      <c r="AG22" s="192"/>
      <c r="AH22" s="192"/>
      <c r="AI22" s="192"/>
      <c r="AJ22" s="192"/>
      <c r="AK22" s="192"/>
      <c r="AL22" s="192"/>
      <c r="AM22" s="192"/>
      <c r="AN22" s="192"/>
      <c r="AO22" s="192"/>
      <c r="AP22" s="192"/>
      <c r="AQ22" s="192"/>
      <c r="AR22" s="192"/>
      <c r="AS22" s="192"/>
      <c r="AT22" s="192"/>
      <c r="AU22" s="192"/>
      <c r="AV22" s="192"/>
      <c r="AW22" s="192"/>
      <c r="AX22" s="192"/>
      <c r="AY22" s="192"/>
      <c r="AZ22" s="192"/>
      <c r="BA22" s="192"/>
      <c r="BB22" s="192"/>
      <c r="BC22" s="192"/>
      <c r="BD22" s="192"/>
      <c r="BE22" s="192"/>
      <c r="BF22" s="192"/>
      <c r="BG22" s="192"/>
      <c r="BH22" s="192"/>
      <c r="BI22" s="192"/>
      <c r="BJ22" s="192"/>
      <c r="BK22" s="192"/>
      <c r="BL22" s="192"/>
      <c r="BM22" s="192"/>
      <c r="BN22" s="192"/>
      <c r="BO22" s="192"/>
      <c r="BP22" s="192"/>
      <c r="BQ22" s="192"/>
      <c r="BR22" s="192"/>
      <c r="BS22" s="192"/>
      <c r="BT22" s="192"/>
      <c r="BU22" s="192"/>
      <c r="BV22" s="192"/>
      <c r="BW22" s="192"/>
      <c r="BX22" s="192"/>
      <c r="BY22" s="192"/>
      <c r="BZ22" s="192"/>
      <c r="CA22" s="192"/>
      <c r="CB22" s="192"/>
      <c r="CC22" s="192"/>
      <c r="CD22" s="192"/>
      <c r="CE22" s="192"/>
      <c r="CF22" s="192"/>
      <c r="CG22" s="192"/>
      <c r="CH22" s="192"/>
      <c r="CI22" s="192"/>
      <c r="CJ22" s="192"/>
      <c r="CK22" s="192"/>
      <c r="CL22" s="192"/>
      <c r="CM22" s="192"/>
      <c r="CN22" s="192"/>
      <c r="CO22" s="192"/>
      <c r="CP22" s="192"/>
      <c r="CQ22" s="192"/>
      <c r="CR22" s="192"/>
      <c r="CS22" s="192"/>
      <c r="CT22" s="192"/>
      <c r="CU22" s="192"/>
      <c r="CV22" s="192"/>
      <c r="CW22" s="192"/>
      <c r="CX22" s="192"/>
      <c r="CY22" s="192"/>
      <c r="CZ22" s="192"/>
    </row>
    <row r="23" spans="1:104" s="6" customFormat="1" ht="36" customHeight="1">
      <c r="A23" s="191" t="s">
        <v>42</v>
      </c>
      <c r="B23" s="192"/>
      <c r="C23" s="192"/>
      <c r="D23" s="192"/>
      <c r="E23" s="192"/>
      <c r="F23" s="192"/>
      <c r="G23" s="192"/>
      <c r="H23" s="192"/>
      <c r="I23" s="192"/>
      <c r="J23" s="192"/>
      <c r="K23" s="192"/>
      <c r="L23" s="192"/>
      <c r="M23" s="192"/>
      <c r="N23" s="192"/>
      <c r="O23" s="192"/>
      <c r="P23" s="192"/>
      <c r="Q23" s="192"/>
      <c r="R23" s="192"/>
      <c r="S23" s="192"/>
      <c r="T23" s="192"/>
      <c r="U23" s="192"/>
      <c r="V23" s="192"/>
      <c r="W23" s="192"/>
      <c r="X23" s="192"/>
      <c r="Y23" s="192"/>
      <c r="Z23" s="192"/>
      <c r="AA23" s="192"/>
      <c r="AB23" s="192"/>
      <c r="AC23" s="192"/>
      <c r="AD23" s="192"/>
      <c r="AE23" s="192"/>
      <c r="AF23" s="192"/>
      <c r="AG23" s="192"/>
      <c r="AH23" s="192"/>
      <c r="AI23" s="192"/>
      <c r="AJ23" s="192"/>
      <c r="AK23" s="192"/>
      <c r="AL23" s="192"/>
      <c r="AM23" s="192"/>
      <c r="AN23" s="192"/>
      <c r="AO23" s="192"/>
      <c r="AP23" s="192"/>
      <c r="AQ23" s="192"/>
      <c r="AR23" s="192"/>
      <c r="AS23" s="192"/>
      <c r="AT23" s="192"/>
      <c r="AU23" s="192"/>
      <c r="AV23" s="192"/>
      <c r="AW23" s="192"/>
      <c r="AX23" s="192"/>
      <c r="AY23" s="192"/>
      <c r="AZ23" s="192"/>
      <c r="BA23" s="192"/>
      <c r="BB23" s="192"/>
      <c r="BC23" s="192"/>
      <c r="BD23" s="192"/>
      <c r="BE23" s="192"/>
      <c r="BF23" s="192"/>
      <c r="BG23" s="192"/>
      <c r="BH23" s="192"/>
      <c r="BI23" s="192"/>
      <c r="BJ23" s="192"/>
      <c r="BK23" s="192"/>
      <c r="BL23" s="192"/>
      <c r="BM23" s="192"/>
      <c r="BN23" s="192"/>
      <c r="BO23" s="192"/>
      <c r="BP23" s="192"/>
      <c r="BQ23" s="192"/>
      <c r="BR23" s="192"/>
      <c r="BS23" s="192"/>
      <c r="BT23" s="192"/>
      <c r="BU23" s="192"/>
      <c r="BV23" s="192"/>
      <c r="BW23" s="192"/>
      <c r="BX23" s="192"/>
      <c r="BY23" s="192"/>
      <c r="BZ23" s="192"/>
      <c r="CA23" s="192"/>
      <c r="CB23" s="192"/>
      <c r="CC23" s="192"/>
      <c r="CD23" s="192"/>
      <c r="CE23" s="192"/>
      <c r="CF23" s="192"/>
      <c r="CG23" s="192"/>
      <c r="CH23" s="192"/>
      <c r="CI23" s="192"/>
      <c r="CJ23" s="192"/>
      <c r="CK23" s="192"/>
      <c r="CL23" s="192"/>
      <c r="CM23" s="192"/>
      <c r="CN23" s="192"/>
      <c r="CO23" s="192"/>
      <c r="CP23" s="192"/>
      <c r="CQ23" s="192"/>
      <c r="CR23" s="192"/>
      <c r="CS23" s="192"/>
      <c r="CT23" s="192"/>
      <c r="CU23" s="192"/>
      <c r="CV23" s="192"/>
      <c r="CW23" s="192"/>
      <c r="CX23" s="192"/>
      <c r="CY23" s="192"/>
      <c r="CZ23" s="192"/>
    </row>
    <row r="24" spans="1:104" s="6" customFormat="1" ht="24" customHeight="1">
      <c r="A24" s="191" t="s">
        <v>41</v>
      </c>
      <c r="B24" s="192"/>
      <c r="C24" s="192"/>
      <c r="D24" s="192"/>
      <c r="E24" s="192"/>
      <c r="F24" s="192"/>
      <c r="G24" s="192"/>
      <c r="H24" s="192"/>
      <c r="I24" s="192"/>
      <c r="J24" s="192"/>
      <c r="K24" s="192"/>
      <c r="L24" s="192"/>
      <c r="M24" s="192"/>
      <c r="N24" s="192"/>
      <c r="O24" s="192"/>
      <c r="P24" s="192"/>
      <c r="Q24" s="192"/>
      <c r="R24" s="192"/>
      <c r="S24" s="192"/>
      <c r="T24" s="192"/>
      <c r="U24" s="192"/>
      <c r="V24" s="192"/>
      <c r="W24" s="192"/>
      <c r="X24" s="192"/>
      <c r="Y24" s="192"/>
      <c r="Z24" s="192"/>
      <c r="AA24" s="192"/>
      <c r="AB24" s="192"/>
      <c r="AC24" s="192"/>
      <c r="AD24" s="192"/>
      <c r="AE24" s="192"/>
      <c r="AF24" s="192"/>
      <c r="AG24" s="192"/>
      <c r="AH24" s="192"/>
      <c r="AI24" s="192"/>
      <c r="AJ24" s="192"/>
      <c r="AK24" s="192"/>
      <c r="AL24" s="192"/>
      <c r="AM24" s="192"/>
      <c r="AN24" s="192"/>
      <c r="AO24" s="192"/>
      <c r="AP24" s="192"/>
      <c r="AQ24" s="192"/>
      <c r="AR24" s="192"/>
      <c r="AS24" s="192"/>
      <c r="AT24" s="192"/>
      <c r="AU24" s="192"/>
      <c r="AV24" s="192"/>
      <c r="AW24" s="192"/>
      <c r="AX24" s="192"/>
      <c r="AY24" s="192"/>
      <c r="AZ24" s="192"/>
      <c r="BA24" s="192"/>
      <c r="BB24" s="192"/>
      <c r="BC24" s="192"/>
      <c r="BD24" s="192"/>
      <c r="BE24" s="192"/>
      <c r="BF24" s="192"/>
      <c r="BG24" s="192"/>
      <c r="BH24" s="192"/>
      <c r="BI24" s="192"/>
      <c r="BJ24" s="192"/>
      <c r="BK24" s="192"/>
      <c r="BL24" s="192"/>
      <c r="BM24" s="192"/>
      <c r="BN24" s="192"/>
      <c r="BO24" s="192"/>
      <c r="BP24" s="192"/>
      <c r="BQ24" s="192"/>
      <c r="BR24" s="192"/>
      <c r="BS24" s="192"/>
      <c r="BT24" s="192"/>
      <c r="BU24" s="192"/>
      <c r="BV24" s="192"/>
      <c r="BW24" s="192"/>
      <c r="BX24" s="192"/>
      <c r="BY24" s="192"/>
      <c r="BZ24" s="192"/>
      <c r="CA24" s="192"/>
      <c r="CB24" s="192"/>
      <c r="CC24" s="192"/>
      <c r="CD24" s="192"/>
      <c r="CE24" s="192"/>
      <c r="CF24" s="192"/>
      <c r="CG24" s="192"/>
      <c r="CH24" s="192"/>
      <c r="CI24" s="192"/>
      <c r="CJ24" s="192"/>
      <c r="CK24" s="192"/>
      <c r="CL24" s="192"/>
      <c r="CM24" s="192"/>
      <c r="CN24" s="192"/>
      <c r="CO24" s="192"/>
      <c r="CP24" s="192"/>
      <c r="CQ24" s="192"/>
      <c r="CR24" s="192"/>
      <c r="CS24" s="192"/>
      <c r="CT24" s="192"/>
      <c r="CU24" s="192"/>
      <c r="CV24" s="192"/>
      <c r="CW24" s="192"/>
      <c r="CX24" s="192"/>
      <c r="CY24" s="192"/>
      <c r="CZ24" s="192"/>
    </row>
    <row r="25" spans="1:104" s="6" customFormat="1" ht="36" customHeight="1">
      <c r="A25" s="191" t="s">
        <v>40</v>
      </c>
      <c r="B25" s="192"/>
      <c r="C25" s="192"/>
      <c r="D25" s="192"/>
      <c r="E25" s="192"/>
      <c r="F25" s="192"/>
      <c r="G25" s="192"/>
      <c r="H25" s="192"/>
      <c r="I25" s="192"/>
      <c r="J25" s="192"/>
      <c r="K25" s="192"/>
      <c r="L25" s="192"/>
      <c r="M25" s="192"/>
      <c r="N25" s="192"/>
      <c r="O25" s="192"/>
      <c r="P25" s="192"/>
      <c r="Q25" s="192"/>
      <c r="R25" s="192"/>
      <c r="S25" s="192"/>
      <c r="T25" s="192"/>
      <c r="U25" s="192"/>
      <c r="V25" s="192"/>
      <c r="W25" s="192"/>
      <c r="X25" s="192"/>
      <c r="Y25" s="192"/>
      <c r="Z25" s="192"/>
      <c r="AA25" s="192"/>
      <c r="AB25" s="192"/>
      <c r="AC25" s="192"/>
      <c r="AD25" s="192"/>
      <c r="AE25" s="192"/>
      <c r="AF25" s="192"/>
      <c r="AG25" s="192"/>
      <c r="AH25" s="192"/>
      <c r="AI25" s="192"/>
      <c r="AJ25" s="192"/>
      <c r="AK25" s="192"/>
      <c r="AL25" s="192"/>
      <c r="AM25" s="192"/>
      <c r="AN25" s="192"/>
      <c r="AO25" s="192"/>
      <c r="AP25" s="192"/>
      <c r="AQ25" s="192"/>
      <c r="AR25" s="192"/>
      <c r="AS25" s="192"/>
      <c r="AT25" s="192"/>
      <c r="AU25" s="192"/>
      <c r="AV25" s="192"/>
      <c r="AW25" s="192"/>
      <c r="AX25" s="192"/>
      <c r="AY25" s="192"/>
      <c r="AZ25" s="192"/>
      <c r="BA25" s="192"/>
      <c r="BB25" s="192"/>
      <c r="BC25" s="192"/>
      <c r="BD25" s="192"/>
      <c r="BE25" s="192"/>
      <c r="BF25" s="192"/>
      <c r="BG25" s="192"/>
      <c r="BH25" s="192"/>
      <c r="BI25" s="192"/>
      <c r="BJ25" s="192"/>
      <c r="BK25" s="192"/>
      <c r="BL25" s="192"/>
      <c r="BM25" s="192"/>
      <c r="BN25" s="192"/>
      <c r="BO25" s="192"/>
      <c r="BP25" s="192"/>
      <c r="BQ25" s="192"/>
      <c r="BR25" s="192"/>
      <c r="BS25" s="192"/>
      <c r="BT25" s="192"/>
      <c r="BU25" s="192"/>
      <c r="BV25" s="192"/>
      <c r="BW25" s="192"/>
      <c r="BX25" s="192"/>
      <c r="BY25" s="192"/>
      <c r="BZ25" s="192"/>
      <c r="CA25" s="192"/>
      <c r="CB25" s="192"/>
      <c r="CC25" s="192"/>
      <c r="CD25" s="192"/>
      <c r="CE25" s="192"/>
      <c r="CF25" s="192"/>
      <c r="CG25" s="192"/>
      <c r="CH25" s="192"/>
      <c r="CI25" s="192"/>
      <c r="CJ25" s="192"/>
      <c r="CK25" s="192"/>
      <c r="CL25" s="192"/>
      <c r="CM25" s="192"/>
      <c r="CN25" s="192"/>
      <c r="CO25" s="192"/>
      <c r="CP25" s="192"/>
      <c r="CQ25" s="192"/>
      <c r="CR25" s="192"/>
      <c r="CS25" s="192"/>
      <c r="CT25" s="192"/>
      <c r="CU25" s="192"/>
      <c r="CV25" s="192"/>
      <c r="CW25" s="192"/>
      <c r="CX25" s="192"/>
      <c r="CY25" s="192"/>
      <c r="CZ25" s="192"/>
    </row>
    <row r="26" ht="3" customHeight="1"/>
  </sheetData>
  <sheetProtection/>
  <mergeCells count="51">
    <mergeCell ref="A25:CZ25"/>
    <mergeCell ref="A19:F20"/>
    <mergeCell ref="G19:G20"/>
    <mergeCell ref="H19:BD20"/>
    <mergeCell ref="BE19:CB19"/>
    <mergeCell ref="CC19:CZ20"/>
    <mergeCell ref="BE20:CB20"/>
    <mergeCell ref="H10:BD10"/>
    <mergeCell ref="A17:F18"/>
    <mergeCell ref="A15:F15"/>
    <mergeCell ref="A22:CZ22"/>
    <mergeCell ref="A23:CZ23"/>
    <mergeCell ref="A24:CZ24"/>
    <mergeCell ref="H9:BD9"/>
    <mergeCell ref="CC9:CZ9"/>
    <mergeCell ref="BE9:CB9"/>
    <mergeCell ref="A10:F10"/>
    <mergeCell ref="H17:BD18"/>
    <mergeCell ref="BE17:CB17"/>
    <mergeCell ref="A16:F16"/>
    <mergeCell ref="H16:BD16"/>
    <mergeCell ref="BE16:CB16"/>
    <mergeCell ref="BE18:CB18"/>
    <mergeCell ref="CC16:CZ16"/>
    <mergeCell ref="G17:G18"/>
    <mergeCell ref="CC13:CZ14"/>
    <mergeCell ref="CC17:CZ18"/>
    <mergeCell ref="BE14:CB14"/>
    <mergeCell ref="H15:BD15"/>
    <mergeCell ref="BE15:CB15"/>
    <mergeCell ref="CC15:CZ15"/>
    <mergeCell ref="A11:F12"/>
    <mergeCell ref="H11:BD12"/>
    <mergeCell ref="A8:F8"/>
    <mergeCell ref="BE11:CB11"/>
    <mergeCell ref="CC11:CZ12"/>
    <mergeCell ref="BE12:CB12"/>
    <mergeCell ref="G8:BD8"/>
    <mergeCell ref="BE8:CB8"/>
    <mergeCell ref="CC8:CZ8"/>
    <mergeCell ref="A9:F9"/>
    <mergeCell ref="A3:CZ3"/>
    <mergeCell ref="A13:F14"/>
    <mergeCell ref="G13:G14"/>
    <mergeCell ref="H13:BD14"/>
    <mergeCell ref="BE13:CB13"/>
    <mergeCell ref="F5:CU5"/>
    <mergeCell ref="F6:CU6"/>
    <mergeCell ref="G11:G12"/>
    <mergeCell ref="BE10:CB10"/>
    <mergeCell ref="CC10:CZ10"/>
  </mergeCells>
  <printOptions/>
  <pageMargins left="0.7874015748031497" right="0.5905511811023623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T37"/>
  <sheetViews>
    <sheetView zoomScale="85" zoomScaleNormal="85" zoomScalePageLayoutView="0" workbookViewId="0" topLeftCell="A1">
      <selection activeCell="K32" sqref="K32"/>
    </sheetView>
  </sheetViews>
  <sheetFormatPr defaultColWidth="9.00390625" defaultRowHeight="12.75"/>
  <cols>
    <col min="1" max="1" width="11.00390625" style="48" customWidth="1"/>
    <col min="2" max="2" width="9.125" style="48" customWidth="1"/>
    <col min="3" max="3" width="15.875" style="48" customWidth="1"/>
    <col min="4" max="5" width="8.00390625" style="49" customWidth="1"/>
    <col min="6" max="6" width="10.875" style="49" customWidth="1"/>
    <col min="7" max="7" width="13.125" style="49" customWidth="1"/>
    <col min="8" max="8" width="13.375" style="49" customWidth="1"/>
    <col min="9" max="10" width="9.125" style="48" customWidth="1"/>
    <col min="11" max="11" width="10.75390625" style="48" customWidth="1"/>
    <col min="12" max="16384" width="9.125" style="48" customWidth="1"/>
  </cols>
  <sheetData>
    <row r="1" ht="15.75">
      <c r="A1" s="51" t="s">
        <v>237</v>
      </c>
    </row>
    <row r="2" ht="4.5" customHeight="1"/>
    <row r="3" ht="15" hidden="1"/>
    <row r="4" spans="2:16" ht="18.75">
      <c r="B4" s="199" t="s">
        <v>236</v>
      </c>
      <c r="C4" s="199"/>
      <c r="D4" s="199"/>
      <c r="E4" s="199"/>
      <c r="F4" s="199"/>
      <c r="G4" s="199"/>
      <c r="H4" s="199"/>
      <c r="K4" s="60"/>
      <c r="L4" s="60"/>
      <c r="M4" s="60"/>
      <c r="N4" s="60"/>
      <c r="O4" s="60"/>
      <c r="P4" s="60"/>
    </row>
    <row r="5" spans="11:16" ht="15">
      <c r="K5" s="60"/>
      <c r="L5" s="60"/>
      <c r="M5" s="60"/>
      <c r="N5" s="60"/>
      <c r="O5" s="60"/>
      <c r="P5" s="60"/>
    </row>
    <row r="6" spans="2:16" ht="15.75">
      <c r="B6" s="62"/>
      <c r="C6" s="62"/>
      <c r="D6" s="52"/>
      <c r="E6" s="53" t="s">
        <v>202</v>
      </c>
      <c r="F6" s="52"/>
      <c r="G6" s="52"/>
      <c r="H6" s="52"/>
      <c r="K6" s="60"/>
      <c r="L6" s="60"/>
      <c r="M6" s="60"/>
      <c r="N6" s="60"/>
      <c r="P6" s="60"/>
    </row>
    <row r="7" spans="3:16" ht="15.75">
      <c r="C7" s="51" t="s">
        <v>73</v>
      </c>
      <c r="D7" s="50"/>
      <c r="E7" s="50"/>
      <c r="F7" s="50"/>
      <c r="G7" s="50"/>
      <c r="K7" s="60"/>
      <c r="L7" s="60"/>
      <c r="M7" s="60"/>
      <c r="N7" s="60"/>
      <c r="O7" s="60"/>
      <c r="P7" s="60"/>
    </row>
    <row r="8" spans="11:16" ht="12" customHeight="1">
      <c r="K8" s="60"/>
      <c r="L8" s="60"/>
      <c r="M8" s="60"/>
      <c r="N8" s="60"/>
      <c r="O8" s="60"/>
      <c r="P8" s="60"/>
    </row>
    <row r="9" spans="1:16" ht="16.5" customHeight="1">
      <c r="A9" s="200" t="s">
        <v>235</v>
      </c>
      <c r="B9" s="200"/>
      <c r="C9" s="200"/>
      <c r="D9" s="201" t="s">
        <v>72</v>
      </c>
      <c r="E9" s="201"/>
      <c r="F9" s="168" t="s">
        <v>234</v>
      </c>
      <c r="G9" s="201" t="s">
        <v>71</v>
      </c>
      <c r="H9" s="168" t="s">
        <v>233</v>
      </c>
      <c r="K9" s="57"/>
      <c r="L9" s="56"/>
      <c r="M9" s="56"/>
      <c r="N9" s="57"/>
      <c r="O9" s="57"/>
      <c r="P9" s="57"/>
    </row>
    <row r="10" spans="1:20" ht="51" customHeight="1">
      <c r="A10" s="200"/>
      <c r="B10" s="200"/>
      <c r="C10" s="200"/>
      <c r="D10" s="61" t="s">
        <v>232</v>
      </c>
      <c r="E10" s="61" t="s">
        <v>231</v>
      </c>
      <c r="F10" s="168"/>
      <c r="G10" s="201"/>
      <c r="H10" s="168"/>
      <c r="K10" s="57"/>
      <c r="L10" s="56"/>
      <c r="M10" s="56"/>
      <c r="N10" s="57"/>
      <c r="O10" s="57"/>
      <c r="P10" s="57"/>
      <c r="T10" s="60"/>
    </row>
    <row r="11" spans="1:16" ht="15.75">
      <c r="A11" s="201">
        <v>1</v>
      </c>
      <c r="B11" s="201"/>
      <c r="C11" s="201"/>
      <c r="D11" s="58">
        <v>2</v>
      </c>
      <c r="E11" s="58">
        <v>3</v>
      </c>
      <c r="F11" s="58">
        <v>4</v>
      </c>
      <c r="G11" s="58">
        <v>5</v>
      </c>
      <c r="H11" s="58">
        <v>6</v>
      </c>
      <c r="K11" s="56"/>
      <c r="L11" s="56"/>
      <c r="M11" s="56"/>
      <c r="N11" s="56"/>
      <c r="O11" s="56"/>
      <c r="P11" s="56"/>
    </row>
    <row r="12" spans="1:16" ht="115.5" customHeight="1">
      <c r="A12" s="193" t="s">
        <v>230</v>
      </c>
      <c r="B12" s="194"/>
      <c r="C12" s="195"/>
      <c r="D12" s="58"/>
      <c r="E12" s="58"/>
      <c r="F12" s="58">
        <v>100</v>
      </c>
      <c r="G12" s="58"/>
      <c r="H12" s="58">
        <v>2</v>
      </c>
      <c r="K12" s="57"/>
      <c r="L12" s="56"/>
      <c r="M12" s="56"/>
      <c r="N12" s="56"/>
      <c r="O12" s="56"/>
      <c r="P12" s="55"/>
    </row>
    <row r="13" spans="1:16" ht="15.75">
      <c r="A13" s="196" t="s">
        <v>63</v>
      </c>
      <c r="B13" s="197"/>
      <c r="C13" s="198"/>
      <c r="D13" s="58"/>
      <c r="E13" s="58"/>
      <c r="F13" s="58"/>
      <c r="G13" s="58"/>
      <c r="H13" s="58"/>
      <c r="K13" s="57"/>
      <c r="L13" s="55"/>
      <c r="M13" s="55"/>
      <c r="N13" s="55"/>
      <c r="O13" s="55"/>
      <c r="P13" s="55"/>
    </row>
    <row r="14" spans="1:16" ht="97.5" customHeight="1">
      <c r="A14" s="193" t="s">
        <v>70</v>
      </c>
      <c r="B14" s="194"/>
      <c r="C14" s="195"/>
      <c r="D14" s="59">
        <v>0.3</v>
      </c>
      <c r="E14" s="59">
        <v>0.3</v>
      </c>
      <c r="F14" s="58">
        <v>100</v>
      </c>
      <c r="G14" s="58" t="s">
        <v>66</v>
      </c>
      <c r="H14" s="58">
        <v>2</v>
      </c>
      <c r="K14" s="57"/>
      <c r="L14" s="55"/>
      <c r="M14" s="55"/>
      <c r="N14" s="55"/>
      <c r="O14" s="56"/>
      <c r="P14" s="55"/>
    </row>
    <row r="15" spans="1:16" ht="129" customHeight="1">
      <c r="A15" s="193" t="s">
        <v>229</v>
      </c>
      <c r="B15" s="194"/>
      <c r="C15" s="195"/>
      <c r="D15" s="58">
        <v>7</v>
      </c>
      <c r="E15" s="58">
        <v>7</v>
      </c>
      <c r="F15" s="58">
        <v>100</v>
      </c>
      <c r="G15" s="58" t="s">
        <v>66</v>
      </c>
      <c r="H15" s="58">
        <v>2</v>
      </c>
      <c r="K15" s="57"/>
      <c r="L15" s="55"/>
      <c r="M15" s="55"/>
      <c r="N15" s="55"/>
      <c r="O15" s="56"/>
      <c r="P15" s="55"/>
    </row>
    <row r="16" spans="1:16" ht="15.75">
      <c r="A16" s="196" t="s">
        <v>69</v>
      </c>
      <c r="B16" s="197"/>
      <c r="C16" s="198"/>
      <c r="D16" s="58"/>
      <c r="E16" s="58"/>
      <c r="F16" s="58"/>
      <c r="G16" s="58"/>
      <c r="H16" s="58"/>
      <c r="K16" s="57"/>
      <c r="L16" s="55"/>
      <c r="M16" s="55"/>
      <c r="N16" s="55"/>
      <c r="O16" s="55"/>
      <c r="P16" s="55"/>
    </row>
    <row r="17" spans="1:16" ht="63.75" customHeight="1">
      <c r="A17" s="193" t="s">
        <v>68</v>
      </c>
      <c r="B17" s="194"/>
      <c r="C17" s="195"/>
      <c r="D17" s="58">
        <v>0</v>
      </c>
      <c r="E17" s="58">
        <v>0</v>
      </c>
      <c r="F17" s="58">
        <v>100</v>
      </c>
      <c r="G17" s="58"/>
      <c r="H17" s="58">
        <v>2</v>
      </c>
      <c r="K17" s="57"/>
      <c r="L17" s="55"/>
      <c r="M17" s="55"/>
      <c r="N17" s="55"/>
      <c r="O17" s="56"/>
      <c r="P17" s="56"/>
    </row>
    <row r="18" spans="1:16" ht="96.75" customHeight="1">
      <c r="A18" s="193" t="s">
        <v>228</v>
      </c>
      <c r="B18" s="194"/>
      <c r="C18" s="195"/>
      <c r="D18" s="58">
        <v>1</v>
      </c>
      <c r="E18" s="58">
        <v>1</v>
      </c>
      <c r="F18" s="58">
        <v>100</v>
      </c>
      <c r="G18" s="58"/>
      <c r="H18" s="58">
        <v>2</v>
      </c>
      <c r="K18" s="57"/>
      <c r="L18" s="57"/>
      <c r="M18" s="57"/>
      <c r="N18" s="57"/>
      <c r="O18" s="57"/>
      <c r="P18" s="57"/>
    </row>
    <row r="19" spans="1:16" ht="74.25" customHeight="1">
      <c r="A19" s="193" t="s">
        <v>227</v>
      </c>
      <c r="B19" s="194"/>
      <c r="C19" s="195"/>
      <c r="D19" s="58">
        <v>5</v>
      </c>
      <c r="E19" s="58">
        <v>5</v>
      </c>
      <c r="F19" s="58">
        <v>100</v>
      </c>
      <c r="G19" s="58"/>
      <c r="H19" s="58">
        <v>2</v>
      </c>
      <c r="K19" s="57"/>
      <c r="L19" s="55"/>
      <c r="M19" s="55"/>
      <c r="N19" s="55"/>
      <c r="O19" s="56"/>
      <c r="P19" s="56"/>
    </row>
    <row r="20" spans="1:16" ht="102.75" customHeight="1">
      <c r="A20" s="193" t="s">
        <v>226</v>
      </c>
      <c r="B20" s="194"/>
      <c r="C20" s="195"/>
      <c r="D20" s="58">
        <v>1</v>
      </c>
      <c r="E20" s="58">
        <v>1</v>
      </c>
      <c r="F20" s="58">
        <v>100</v>
      </c>
      <c r="G20" s="58"/>
      <c r="H20" s="58">
        <v>2</v>
      </c>
      <c r="K20" s="57"/>
      <c r="L20" s="55"/>
      <c r="M20" s="55"/>
      <c r="N20" s="55"/>
      <c r="O20" s="56"/>
      <c r="P20" s="56"/>
    </row>
    <row r="21" spans="1:16" ht="96" customHeight="1">
      <c r="A21" s="193" t="s">
        <v>225</v>
      </c>
      <c r="B21" s="194"/>
      <c r="C21" s="195"/>
      <c r="D21" s="58">
        <v>1</v>
      </c>
      <c r="E21" s="58">
        <v>1</v>
      </c>
      <c r="F21" s="58">
        <v>100</v>
      </c>
      <c r="G21" s="58"/>
      <c r="H21" s="58">
        <v>2</v>
      </c>
      <c r="K21" s="57"/>
      <c r="L21" s="56"/>
      <c r="M21" s="56"/>
      <c r="N21" s="56"/>
      <c r="O21" s="56"/>
      <c r="P21" s="55"/>
    </row>
    <row r="22" spans="1:16" ht="15.75">
      <c r="A22" s="196" t="s">
        <v>63</v>
      </c>
      <c r="B22" s="197"/>
      <c r="C22" s="198"/>
      <c r="D22" s="58"/>
      <c r="E22" s="58"/>
      <c r="F22" s="58"/>
      <c r="G22" s="58"/>
      <c r="H22" s="58"/>
      <c r="K22" s="57"/>
      <c r="L22" s="55"/>
      <c r="M22" s="55"/>
      <c r="N22" s="55"/>
      <c r="O22" s="55"/>
      <c r="P22" s="55"/>
    </row>
    <row r="23" spans="1:16" ht="83.25" customHeight="1">
      <c r="A23" s="193" t="s">
        <v>224</v>
      </c>
      <c r="B23" s="194"/>
      <c r="C23" s="195"/>
      <c r="D23" s="58">
        <v>1</v>
      </c>
      <c r="E23" s="58">
        <v>1</v>
      </c>
      <c r="F23" s="58">
        <v>100</v>
      </c>
      <c r="G23" s="58" t="s">
        <v>66</v>
      </c>
      <c r="H23" s="58">
        <v>2</v>
      </c>
      <c r="K23" s="57"/>
      <c r="L23" s="57"/>
      <c r="M23" s="57"/>
      <c r="N23" s="57"/>
      <c r="O23" s="57"/>
      <c r="P23" s="57"/>
    </row>
    <row r="24" spans="1:16" ht="103.5" customHeight="1">
      <c r="A24" s="193" t="s">
        <v>223</v>
      </c>
      <c r="B24" s="194"/>
      <c r="C24" s="195"/>
      <c r="D24" s="58">
        <v>0</v>
      </c>
      <c r="E24" s="58">
        <v>0</v>
      </c>
      <c r="F24" s="58">
        <v>100</v>
      </c>
      <c r="G24" s="58" t="s">
        <v>66</v>
      </c>
      <c r="H24" s="58">
        <v>2</v>
      </c>
      <c r="K24" s="57"/>
      <c r="L24" s="57"/>
      <c r="M24" s="57"/>
      <c r="N24" s="57"/>
      <c r="O24" s="57"/>
      <c r="P24" s="57"/>
    </row>
    <row r="25" spans="1:16" ht="100.5" customHeight="1">
      <c r="A25" s="193" t="s">
        <v>67</v>
      </c>
      <c r="B25" s="194"/>
      <c r="C25" s="195"/>
      <c r="D25" s="58">
        <v>0</v>
      </c>
      <c r="E25" s="58">
        <v>0</v>
      </c>
      <c r="F25" s="58">
        <v>100</v>
      </c>
      <c r="G25" s="58" t="s">
        <v>66</v>
      </c>
      <c r="H25" s="58">
        <v>2</v>
      </c>
      <c r="K25" s="57"/>
      <c r="L25" s="57"/>
      <c r="M25" s="57"/>
      <c r="N25" s="57"/>
      <c r="O25" s="57"/>
      <c r="P25" s="57"/>
    </row>
    <row r="26" spans="1:16" ht="113.25" customHeight="1">
      <c r="A26" s="193" t="s">
        <v>222</v>
      </c>
      <c r="B26" s="194"/>
      <c r="C26" s="195"/>
      <c r="D26" s="58">
        <v>1</v>
      </c>
      <c r="E26" s="58">
        <v>1</v>
      </c>
      <c r="F26" s="58">
        <v>100</v>
      </c>
      <c r="G26" s="58" t="s">
        <v>66</v>
      </c>
      <c r="H26" s="58">
        <v>2</v>
      </c>
      <c r="K26" s="57"/>
      <c r="L26" s="57"/>
      <c r="M26" s="57"/>
      <c r="N26" s="57"/>
      <c r="O26" s="57"/>
      <c r="P26" s="57"/>
    </row>
    <row r="27" spans="1:16" ht="134.25" customHeight="1">
      <c r="A27" s="193" t="s">
        <v>221</v>
      </c>
      <c r="B27" s="194"/>
      <c r="C27" s="195"/>
      <c r="D27" s="58">
        <v>1</v>
      </c>
      <c r="E27" s="58">
        <v>1</v>
      </c>
      <c r="F27" s="58">
        <v>100</v>
      </c>
      <c r="G27" s="58" t="s">
        <v>66</v>
      </c>
      <c r="H27" s="58">
        <v>2</v>
      </c>
      <c r="K27" s="57"/>
      <c r="L27" s="57"/>
      <c r="M27" s="57"/>
      <c r="N27" s="57"/>
      <c r="O27" s="57"/>
      <c r="P27" s="57"/>
    </row>
    <row r="28" spans="1:16" ht="95.25" customHeight="1">
      <c r="A28" s="193" t="s">
        <v>65</v>
      </c>
      <c r="B28" s="194"/>
      <c r="C28" s="195"/>
      <c r="D28" s="58">
        <v>0</v>
      </c>
      <c r="E28" s="58">
        <v>0</v>
      </c>
      <c r="F28" s="58">
        <v>100</v>
      </c>
      <c r="G28" s="58" t="s">
        <v>62</v>
      </c>
      <c r="H28" s="58">
        <v>2</v>
      </c>
      <c r="K28" s="57"/>
      <c r="L28" s="57"/>
      <c r="M28" s="57"/>
      <c r="N28" s="57"/>
      <c r="O28" s="57"/>
      <c r="P28" s="57"/>
    </row>
    <row r="29" spans="1:16" ht="148.5" customHeight="1">
      <c r="A29" s="193" t="s">
        <v>220</v>
      </c>
      <c r="B29" s="194"/>
      <c r="C29" s="195"/>
      <c r="D29" s="58">
        <v>0</v>
      </c>
      <c r="E29" s="58">
        <v>0</v>
      </c>
      <c r="F29" s="58">
        <v>100</v>
      </c>
      <c r="G29" s="58"/>
      <c r="H29" s="58">
        <v>2</v>
      </c>
      <c r="K29" s="57"/>
      <c r="L29" s="57"/>
      <c r="M29" s="57"/>
      <c r="N29" s="57"/>
      <c r="O29" s="57"/>
      <c r="P29" s="57"/>
    </row>
    <row r="30" spans="1:16" ht="86.25" customHeight="1">
      <c r="A30" s="193" t="s">
        <v>64</v>
      </c>
      <c r="B30" s="194"/>
      <c r="C30" s="195"/>
      <c r="D30" s="58">
        <f>SUM(D32:D33)</f>
        <v>0</v>
      </c>
      <c r="E30" s="58">
        <f>SUM(E32:E33)</f>
        <v>0</v>
      </c>
      <c r="F30" s="58">
        <v>100</v>
      </c>
      <c r="G30" s="58"/>
      <c r="H30" s="58">
        <v>2</v>
      </c>
      <c r="K30" s="57"/>
      <c r="L30" s="55"/>
      <c r="M30" s="55"/>
      <c r="N30" s="55"/>
      <c r="O30" s="55"/>
      <c r="P30" s="55"/>
    </row>
    <row r="31" spans="1:16" ht="15.75">
      <c r="A31" s="196" t="s">
        <v>63</v>
      </c>
      <c r="B31" s="197"/>
      <c r="C31" s="198"/>
      <c r="D31" s="58"/>
      <c r="E31" s="58"/>
      <c r="F31" s="58"/>
      <c r="G31" s="58"/>
      <c r="H31" s="58"/>
      <c r="K31" s="57"/>
      <c r="L31" s="56"/>
      <c r="M31" s="56"/>
      <c r="N31" s="56"/>
      <c r="O31" s="56"/>
      <c r="P31" s="55"/>
    </row>
    <row r="32" spans="1:16" ht="120" customHeight="1">
      <c r="A32" s="193" t="s">
        <v>219</v>
      </c>
      <c r="B32" s="194"/>
      <c r="C32" s="195"/>
      <c r="D32" s="58">
        <v>0</v>
      </c>
      <c r="E32" s="58">
        <v>0</v>
      </c>
      <c r="F32" s="58">
        <v>100</v>
      </c>
      <c r="G32" s="58" t="s">
        <v>62</v>
      </c>
      <c r="H32" s="58">
        <v>2</v>
      </c>
      <c r="K32" s="57"/>
      <c r="L32" s="55"/>
      <c r="M32" s="55"/>
      <c r="N32" s="55"/>
      <c r="O32" s="55"/>
      <c r="P32" s="55"/>
    </row>
    <row r="33" spans="1:16" ht="150" customHeight="1">
      <c r="A33" s="193" t="s">
        <v>218</v>
      </c>
      <c r="B33" s="194"/>
      <c r="C33" s="195"/>
      <c r="D33" s="58">
        <v>0</v>
      </c>
      <c r="E33" s="58">
        <v>0</v>
      </c>
      <c r="F33" s="58">
        <v>100</v>
      </c>
      <c r="G33" s="58" t="s">
        <v>62</v>
      </c>
      <c r="H33" s="58">
        <v>2</v>
      </c>
      <c r="K33" s="57"/>
      <c r="L33" s="55"/>
      <c r="M33" s="55"/>
      <c r="N33" s="55"/>
      <c r="O33" s="56"/>
      <c r="P33" s="55"/>
    </row>
    <row r="34" spans="1:16" ht="39.75" customHeight="1">
      <c r="A34" s="193" t="s">
        <v>61</v>
      </c>
      <c r="B34" s="194"/>
      <c r="C34" s="195"/>
      <c r="D34" s="58"/>
      <c r="E34" s="58"/>
      <c r="F34" s="58">
        <v>100</v>
      </c>
      <c r="G34" s="58"/>
      <c r="H34" s="58">
        <v>2</v>
      </c>
      <c r="K34" s="57"/>
      <c r="L34" s="56"/>
      <c r="M34" s="56"/>
      <c r="N34" s="56"/>
      <c r="O34" s="56"/>
      <c r="P34" s="55"/>
    </row>
    <row r="36" spans="2:8" ht="15.75">
      <c r="B36" s="54" t="s">
        <v>217</v>
      </c>
      <c r="C36" s="54"/>
      <c r="D36" s="53"/>
      <c r="E36" s="53" t="s">
        <v>216</v>
      </c>
      <c r="F36" s="53"/>
      <c r="G36" s="53"/>
      <c r="H36" s="52"/>
    </row>
    <row r="37" spans="2:7" ht="15.75">
      <c r="B37" s="51" t="s">
        <v>15</v>
      </c>
      <c r="E37" s="50" t="s">
        <v>16</v>
      </c>
      <c r="G37" s="50" t="s">
        <v>215</v>
      </c>
    </row>
  </sheetData>
  <sheetProtection/>
  <mergeCells count="30">
    <mergeCell ref="A16:C16"/>
    <mergeCell ref="B4:H4"/>
    <mergeCell ref="A9:C10"/>
    <mergeCell ref="D9:E9"/>
    <mergeCell ref="F9:F10"/>
    <mergeCell ref="G9:G10"/>
    <mergeCell ref="H9:H10"/>
    <mergeCell ref="A11:C11"/>
    <mergeCell ref="A12:C12"/>
    <mergeCell ref="A13:C13"/>
    <mergeCell ref="A14:C14"/>
    <mergeCell ref="A15:C15"/>
    <mergeCell ref="A26:C2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34:C34"/>
    <mergeCell ref="A27:C27"/>
    <mergeCell ref="A28:C28"/>
    <mergeCell ref="A29:C29"/>
    <mergeCell ref="A30:C30"/>
    <mergeCell ref="A31:C31"/>
    <mergeCell ref="A32:C32"/>
    <mergeCell ref="A33:C33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C1:V30"/>
  <sheetViews>
    <sheetView zoomScalePageLayoutView="0" workbookViewId="0" topLeftCell="C1">
      <selection activeCell="J27" sqref="J27"/>
    </sheetView>
  </sheetViews>
  <sheetFormatPr defaultColWidth="9.00390625" defaultRowHeight="12.75"/>
  <cols>
    <col min="1" max="2" width="9.125" style="48" hidden="1" customWidth="1"/>
    <col min="3" max="3" width="11.00390625" style="48" customWidth="1"/>
    <col min="4" max="4" width="9.125" style="48" customWidth="1"/>
    <col min="5" max="5" width="14.125" style="48" customWidth="1"/>
    <col min="6" max="7" width="8.00390625" style="49" customWidth="1"/>
    <col min="8" max="8" width="10.875" style="49" customWidth="1"/>
    <col min="9" max="9" width="14.25390625" style="49" customWidth="1"/>
    <col min="10" max="10" width="11.375" style="49" customWidth="1"/>
    <col min="11" max="11" width="9.125" style="48" customWidth="1"/>
    <col min="12" max="12" width="9.00390625" style="48" customWidth="1"/>
    <col min="13" max="13" width="9.75390625" style="48" customWidth="1"/>
    <col min="14" max="16384" width="9.125" style="48" customWidth="1"/>
  </cols>
  <sheetData>
    <row r="1" ht="15.75">
      <c r="C1" s="51" t="s">
        <v>254</v>
      </c>
    </row>
    <row r="2" ht="9.75" customHeight="1"/>
    <row r="3" ht="7.5" customHeight="1"/>
    <row r="4" spans="4:10" ht="18.75">
      <c r="D4" s="199" t="s">
        <v>253</v>
      </c>
      <c r="E4" s="199"/>
      <c r="F4" s="199"/>
      <c r="G4" s="199"/>
      <c r="H4" s="199"/>
      <c r="I4" s="199"/>
      <c r="J4" s="199"/>
    </row>
    <row r="5" ht="7.5" customHeight="1"/>
    <row r="6" spans="4:10" ht="15.75">
      <c r="D6" s="62"/>
      <c r="E6" s="62"/>
      <c r="F6" s="53" t="s">
        <v>252</v>
      </c>
      <c r="G6" s="52"/>
      <c r="H6" s="52"/>
      <c r="I6" s="52"/>
      <c r="J6" s="52"/>
    </row>
    <row r="7" spans="5:9" ht="15.75">
      <c r="E7" s="51" t="s">
        <v>73</v>
      </c>
      <c r="F7" s="50"/>
      <c r="G7" s="50"/>
      <c r="H7" s="50"/>
      <c r="I7" s="50"/>
    </row>
    <row r="9" spans="3:10" ht="31.5" customHeight="1">
      <c r="C9" s="202" t="s">
        <v>235</v>
      </c>
      <c r="D9" s="202"/>
      <c r="E9" s="202"/>
      <c r="F9" s="203" t="s">
        <v>72</v>
      </c>
      <c r="G9" s="203"/>
      <c r="H9" s="204" t="s">
        <v>234</v>
      </c>
      <c r="I9" s="203" t="s">
        <v>71</v>
      </c>
      <c r="J9" s="204" t="s">
        <v>233</v>
      </c>
    </row>
    <row r="10" spans="3:10" ht="51" customHeight="1">
      <c r="C10" s="202"/>
      <c r="D10" s="202"/>
      <c r="E10" s="202"/>
      <c r="F10" s="61" t="s">
        <v>232</v>
      </c>
      <c r="G10" s="61" t="s">
        <v>251</v>
      </c>
      <c r="H10" s="204"/>
      <c r="I10" s="203"/>
      <c r="J10" s="204"/>
    </row>
    <row r="11" spans="3:10" ht="15.75">
      <c r="C11" s="201">
        <v>1</v>
      </c>
      <c r="D11" s="201"/>
      <c r="E11" s="201"/>
      <c r="F11" s="58">
        <v>2</v>
      </c>
      <c r="G11" s="58">
        <v>3</v>
      </c>
      <c r="H11" s="58">
        <v>4</v>
      </c>
      <c r="I11" s="58">
        <v>5</v>
      </c>
      <c r="J11" s="58">
        <v>6</v>
      </c>
    </row>
    <row r="12" spans="3:22" ht="62.25" customHeight="1">
      <c r="C12" s="205" t="s">
        <v>250</v>
      </c>
      <c r="D12" s="206"/>
      <c r="E12" s="207"/>
      <c r="F12" s="58"/>
      <c r="G12" s="58"/>
      <c r="H12" s="58"/>
      <c r="I12" s="58"/>
      <c r="J12" s="67">
        <f>(J14+J15+J18)/3</f>
        <v>0.3333333333333333</v>
      </c>
      <c r="M12" s="57"/>
      <c r="N12" s="60"/>
      <c r="O12" s="60"/>
      <c r="P12" s="60"/>
      <c r="Q12" s="60"/>
      <c r="R12" s="60"/>
      <c r="S12" s="60"/>
      <c r="T12" s="60"/>
      <c r="U12" s="60"/>
      <c r="V12" s="60"/>
    </row>
    <row r="13" spans="3:22" ht="15.75">
      <c r="C13" s="205" t="s">
        <v>249</v>
      </c>
      <c r="D13" s="206"/>
      <c r="E13" s="207"/>
      <c r="F13" s="58"/>
      <c r="G13" s="58"/>
      <c r="H13" s="58"/>
      <c r="I13" s="58"/>
      <c r="J13" s="58"/>
      <c r="M13" s="57"/>
      <c r="N13" s="60"/>
      <c r="O13" s="60"/>
      <c r="P13" s="60"/>
      <c r="Q13" s="60"/>
      <c r="R13" s="60"/>
      <c r="S13" s="60"/>
      <c r="T13" s="60"/>
      <c r="U13" s="60"/>
      <c r="V13" s="60"/>
    </row>
    <row r="14" spans="3:22" ht="92.25" customHeight="1">
      <c r="C14" s="205" t="s">
        <v>248</v>
      </c>
      <c r="D14" s="206"/>
      <c r="E14" s="207"/>
      <c r="F14" s="58">
        <v>0</v>
      </c>
      <c r="G14" s="58">
        <v>5</v>
      </c>
      <c r="H14" s="71">
        <f>F14*100/G14</f>
        <v>0</v>
      </c>
      <c r="I14" s="58" t="s">
        <v>62</v>
      </c>
      <c r="J14" s="58">
        <v>0.25</v>
      </c>
      <c r="M14" s="57"/>
      <c r="N14" s="60"/>
      <c r="O14" s="60"/>
      <c r="P14" s="60"/>
      <c r="Q14" s="60"/>
      <c r="R14" s="60"/>
      <c r="S14" s="60"/>
      <c r="T14" s="60"/>
      <c r="U14" s="60"/>
      <c r="V14" s="60"/>
    </row>
    <row r="15" spans="3:22" ht="62.25" customHeight="1">
      <c r="C15" s="205" t="s">
        <v>247</v>
      </c>
      <c r="D15" s="206"/>
      <c r="E15" s="207"/>
      <c r="F15" s="58">
        <v>0</v>
      </c>
      <c r="G15" s="58">
        <v>10</v>
      </c>
      <c r="H15" s="71">
        <f>(H16+H17)/2</f>
        <v>0</v>
      </c>
      <c r="I15" s="58" t="s">
        <v>62</v>
      </c>
      <c r="J15" s="58">
        <v>0.25</v>
      </c>
      <c r="M15" s="57"/>
      <c r="N15" s="60"/>
      <c r="O15" s="60"/>
      <c r="P15" s="60"/>
      <c r="Q15" s="60"/>
      <c r="R15" s="60"/>
      <c r="S15" s="60"/>
      <c r="T15" s="60"/>
      <c r="U15" s="60"/>
      <c r="V15" s="60"/>
    </row>
    <row r="16" spans="3:22" ht="78" customHeight="1">
      <c r="C16" s="205" t="s">
        <v>246</v>
      </c>
      <c r="D16" s="206"/>
      <c r="E16" s="207"/>
      <c r="F16" s="58">
        <v>0</v>
      </c>
      <c r="G16" s="58">
        <v>10</v>
      </c>
      <c r="H16" s="71">
        <f>F16*100/G16</f>
        <v>0</v>
      </c>
      <c r="I16" s="58" t="s">
        <v>62</v>
      </c>
      <c r="J16" s="58">
        <v>0.25</v>
      </c>
      <c r="M16" s="57"/>
      <c r="N16" s="60"/>
      <c r="O16" s="60"/>
      <c r="P16" s="60"/>
      <c r="Q16" s="60"/>
      <c r="R16" s="60"/>
      <c r="S16" s="60"/>
      <c r="T16" s="60"/>
      <c r="U16" s="60"/>
      <c r="V16" s="60"/>
    </row>
    <row r="17" spans="3:22" ht="33.75" customHeight="1">
      <c r="C17" s="205" t="s">
        <v>245</v>
      </c>
      <c r="D17" s="206"/>
      <c r="E17" s="207"/>
      <c r="F17" s="58">
        <v>0</v>
      </c>
      <c r="G17" s="58">
        <v>10</v>
      </c>
      <c r="H17" s="71">
        <f>F17*100/G17</f>
        <v>0</v>
      </c>
      <c r="I17" s="58" t="s">
        <v>62</v>
      </c>
      <c r="J17" s="58">
        <v>0.25</v>
      </c>
      <c r="M17" s="57"/>
      <c r="N17" s="60"/>
      <c r="O17" s="60"/>
      <c r="P17" s="60"/>
      <c r="Q17" s="60"/>
      <c r="R17" s="60"/>
      <c r="S17" s="60"/>
      <c r="T17" s="60"/>
      <c r="U17" s="60"/>
      <c r="V17" s="60"/>
    </row>
    <row r="18" spans="3:22" ht="154.5" customHeight="1">
      <c r="C18" s="205" t="s">
        <v>244</v>
      </c>
      <c r="D18" s="206"/>
      <c r="E18" s="207"/>
      <c r="F18" s="58">
        <v>0</v>
      </c>
      <c r="G18" s="58">
        <v>0</v>
      </c>
      <c r="H18" s="58">
        <v>100</v>
      </c>
      <c r="I18" s="58" t="s">
        <v>62</v>
      </c>
      <c r="J18" s="58">
        <v>0.5</v>
      </c>
      <c r="M18" s="57"/>
      <c r="N18" s="60"/>
      <c r="O18" s="70"/>
      <c r="P18" s="70"/>
      <c r="Q18" s="70"/>
      <c r="R18" s="68"/>
      <c r="S18" s="68"/>
      <c r="T18" s="68"/>
      <c r="U18" s="69"/>
      <c r="V18" s="68"/>
    </row>
    <row r="19" spans="3:22" ht="79.5" customHeight="1">
      <c r="C19" s="205" t="s">
        <v>76</v>
      </c>
      <c r="D19" s="206"/>
      <c r="E19" s="207"/>
      <c r="F19" s="58"/>
      <c r="G19" s="58"/>
      <c r="H19" s="58"/>
      <c r="I19" s="58"/>
      <c r="J19" s="58">
        <v>0.5</v>
      </c>
      <c r="M19" s="57"/>
      <c r="N19" s="60"/>
      <c r="O19" s="60"/>
      <c r="P19" s="60"/>
      <c r="Q19" s="60"/>
      <c r="R19" s="60"/>
      <c r="S19" s="60"/>
      <c r="T19" s="60"/>
      <c r="U19" s="60"/>
      <c r="V19" s="60"/>
    </row>
    <row r="20" spans="3:22" ht="93.75" customHeight="1">
      <c r="C20" s="205" t="s">
        <v>243</v>
      </c>
      <c r="D20" s="206"/>
      <c r="E20" s="207"/>
      <c r="F20" s="58">
        <v>0</v>
      </c>
      <c r="G20" s="58">
        <v>0</v>
      </c>
      <c r="H20" s="58">
        <v>100</v>
      </c>
      <c r="I20" s="58" t="s">
        <v>62</v>
      </c>
      <c r="J20" s="58">
        <v>0.5</v>
      </c>
      <c r="M20" s="57"/>
      <c r="N20" s="60"/>
      <c r="O20" s="60"/>
      <c r="P20" s="60"/>
      <c r="Q20" s="60"/>
      <c r="R20" s="60"/>
      <c r="S20" s="60"/>
      <c r="T20" s="60"/>
      <c r="U20" s="60"/>
      <c r="V20" s="60"/>
    </row>
    <row r="21" spans="3:22" ht="65.25" customHeight="1">
      <c r="C21" s="205" t="s">
        <v>242</v>
      </c>
      <c r="D21" s="206"/>
      <c r="E21" s="207"/>
      <c r="F21" s="58"/>
      <c r="G21" s="58"/>
      <c r="H21" s="58"/>
      <c r="I21" s="58"/>
      <c r="J21" s="58">
        <v>0.5</v>
      </c>
      <c r="M21" s="57"/>
      <c r="N21" s="60"/>
      <c r="O21" s="60"/>
      <c r="P21" s="60"/>
      <c r="Q21" s="60"/>
      <c r="R21" s="60"/>
      <c r="S21" s="60"/>
      <c r="T21" s="60"/>
      <c r="U21" s="60"/>
      <c r="V21" s="60"/>
    </row>
    <row r="22" spans="3:22" ht="23.25" customHeight="1">
      <c r="C22" s="208" t="s">
        <v>63</v>
      </c>
      <c r="D22" s="209"/>
      <c r="E22" s="210"/>
      <c r="F22" s="58"/>
      <c r="G22" s="58"/>
      <c r="H22" s="58"/>
      <c r="I22" s="58"/>
      <c r="J22" s="58"/>
      <c r="M22" s="57"/>
      <c r="N22" s="60"/>
      <c r="O22" s="60"/>
      <c r="P22" s="60"/>
      <c r="Q22" s="60"/>
      <c r="R22" s="60"/>
      <c r="S22" s="60"/>
      <c r="T22" s="60"/>
      <c r="U22" s="60"/>
      <c r="V22" s="60"/>
    </row>
    <row r="23" spans="3:22" ht="108" customHeight="1">
      <c r="C23" s="205" t="s">
        <v>75</v>
      </c>
      <c r="D23" s="206"/>
      <c r="E23" s="207"/>
      <c r="F23" s="58">
        <v>1</v>
      </c>
      <c r="G23" s="58">
        <v>1</v>
      </c>
      <c r="H23" s="58">
        <v>100</v>
      </c>
      <c r="I23" s="58" t="s">
        <v>66</v>
      </c>
      <c r="J23" s="58">
        <v>0.5</v>
      </c>
      <c r="M23" s="57"/>
      <c r="N23" s="60"/>
      <c r="O23" s="60"/>
      <c r="P23" s="60"/>
      <c r="Q23" s="60"/>
      <c r="R23" s="60"/>
      <c r="S23" s="60"/>
      <c r="T23" s="60"/>
      <c r="U23" s="60"/>
      <c r="V23" s="60"/>
    </row>
    <row r="24" spans="3:22" ht="154.5" customHeight="1">
      <c r="C24" s="205" t="s">
        <v>241</v>
      </c>
      <c r="D24" s="206"/>
      <c r="E24" s="207"/>
      <c r="F24" s="58">
        <v>0</v>
      </c>
      <c r="G24" s="58">
        <v>0</v>
      </c>
      <c r="H24" s="58">
        <v>100</v>
      </c>
      <c r="I24" s="58" t="s">
        <v>62</v>
      </c>
      <c r="J24" s="58">
        <v>0.5</v>
      </c>
      <c r="M24" s="57"/>
      <c r="N24" s="60"/>
      <c r="O24" s="60"/>
      <c r="P24" s="60"/>
      <c r="Q24" s="60"/>
      <c r="R24" s="60"/>
      <c r="S24" s="60"/>
      <c r="T24" s="60"/>
      <c r="U24" s="60"/>
      <c r="V24" s="60"/>
    </row>
    <row r="25" spans="3:22" ht="77.25" customHeight="1">
      <c r="C25" s="205" t="s">
        <v>240</v>
      </c>
      <c r="D25" s="206"/>
      <c r="E25" s="207"/>
      <c r="F25" s="58"/>
      <c r="G25" s="58"/>
      <c r="H25" s="58"/>
      <c r="I25" s="58" t="s">
        <v>62</v>
      </c>
      <c r="J25" s="58">
        <v>0.2</v>
      </c>
      <c r="M25" s="57"/>
      <c r="N25" s="60"/>
      <c r="O25" s="60"/>
      <c r="P25" s="60"/>
      <c r="Q25" s="60"/>
      <c r="R25" s="60"/>
      <c r="S25" s="60"/>
      <c r="T25" s="60"/>
      <c r="U25" s="60"/>
      <c r="V25" s="60"/>
    </row>
    <row r="26" spans="3:22" ht="108.75" customHeight="1">
      <c r="C26" s="205" t="s">
        <v>239</v>
      </c>
      <c r="D26" s="206"/>
      <c r="E26" s="207"/>
      <c r="F26" s="58">
        <v>0</v>
      </c>
      <c r="G26" s="58">
        <v>0</v>
      </c>
      <c r="H26" s="58">
        <v>100</v>
      </c>
      <c r="I26" s="58" t="s">
        <v>62</v>
      </c>
      <c r="J26" s="58">
        <v>0.2</v>
      </c>
      <c r="M26" s="57"/>
      <c r="N26" s="60"/>
      <c r="O26" s="60"/>
      <c r="P26" s="60"/>
      <c r="Q26" s="60"/>
      <c r="R26" s="60"/>
      <c r="S26" s="60"/>
      <c r="T26" s="60"/>
      <c r="U26" s="60"/>
      <c r="V26" s="60"/>
    </row>
    <row r="27" spans="3:22" ht="39" customHeight="1">
      <c r="C27" s="205" t="s">
        <v>74</v>
      </c>
      <c r="D27" s="206"/>
      <c r="E27" s="207"/>
      <c r="F27" s="58"/>
      <c r="G27" s="58"/>
      <c r="H27" s="58"/>
      <c r="I27" s="58"/>
      <c r="J27" s="67">
        <f>SUM(J12,J19,J21,J25)/4</f>
        <v>0.3833333333333333</v>
      </c>
      <c r="M27" s="57"/>
      <c r="N27" s="60"/>
      <c r="O27" s="60"/>
      <c r="P27" s="60"/>
      <c r="Q27" s="60"/>
      <c r="R27" s="60"/>
      <c r="S27" s="60"/>
      <c r="T27" s="60"/>
      <c r="U27" s="60"/>
      <c r="V27" s="60"/>
    </row>
    <row r="28" ht="21" customHeight="1"/>
    <row r="29" spans="4:9" ht="18.75" customHeight="1">
      <c r="D29" s="66" t="s">
        <v>217</v>
      </c>
      <c r="E29" s="66"/>
      <c r="F29" s="65"/>
      <c r="G29" s="65" t="s">
        <v>216</v>
      </c>
      <c r="H29" s="65"/>
      <c r="I29" s="65"/>
    </row>
    <row r="30" spans="4:9" ht="18" customHeight="1">
      <c r="D30" s="51" t="s">
        <v>238</v>
      </c>
      <c r="E30" s="64"/>
      <c r="F30" s="63"/>
      <c r="G30" s="50" t="s">
        <v>16</v>
      </c>
      <c r="H30" s="63"/>
      <c r="I30" s="50" t="s">
        <v>17</v>
      </c>
    </row>
    <row r="31" ht="75.75" customHeight="1"/>
    <row r="32" ht="91.5" customHeight="1"/>
    <row r="33" ht="5.25" customHeight="1"/>
    <row r="34" ht="66" customHeight="1"/>
    <row r="36" ht="127.5" customHeight="1"/>
    <row r="37" ht="155.25" customHeight="1"/>
    <row r="38" ht="0.75" customHeight="1" hidden="1"/>
    <row r="39" ht="79.5" customHeight="1"/>
    <row r="40" ht="111" customHeight="1"/>
    <row r="41" ht="5.25" customHeight="1"/>
    <row r="42" ht="33.75" customHeight="1"/>
    <row r="43" ht="9" customHeight="1"/>
    <row r="53" ht="15.75" customHeight="1"/>
    <row r="54" ht="15.75" customHeight="1"/>
    <row r="56" ht="15.75" customHeight="1"/>
    <row r="57" ht="15.75" customHeight="1"/>
    <row r="67" ht="55.5" customHeight="1"/>
  </sheetData>
  <sheetProtection/>
  <mergeCells count="23">
    <mergeCell ref="C19:E19"/>
    <mergeCell ref="C20:E20"/>
    <mergeCell ref="C21:E21"/>
    <mergeCell ref="C22:E22"/>
    <mergeCell ref="C27:E27"/>
    <mergeCell ref="C23:E23"/>
    <mergeCell ref="C24:E24"/>
    <mergeCell ref="C25:E25"/>
    <mergeCell ref="C26:E26"/>
    <mergeCell ref="C11:E11"/>
    <mergeCell ref="C12:E12"/>
    <mergeCell ref="C13:E13"/>
    <mergeCell ref="C14:E14"/>
    <mergeCell ref="C15:E15"/>
    <mergeCell ref="C18:E18"/>
    <mergeCell ref="C16:E16"/>
    <mergeCell ref="C17:E17"/>
    <mergeCell ref="D4:J4"/>
    <mergeCell ref="C9:E10"/>
    <mergeCell ref="F9:G9"/>
    <mergeCell ref="H9:H10"/>
    <mergeCell ref="I9:I10"/>
    <mergeCell ref="J9:J10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7"/>
  <sheetViews>
    <sheetView zoomScale="115" zoomScaleNormal="115" zoomScalePageLayoutView="0" workbookViewId="0" topLeftCell="A1">
      <selection activeCell="A5" sqref="A5"/>
    </sheetView>
  </sheetViews>
  <sheetFormatPr defaultColWidth="9.00390625" defaultRowHeight="12.75"/>
  <cols>
    <col min="1" max="1" width="11.00390625" style="48" customWidth="1"/>
    <col min="2" max="2" width="9.125" style="48" customWidth="1"/>
    <col min="3" max="3" width="23.875" style="48" customWidth="1"/>
    <col min="4" max="5" width="8.00390625" style="48" customWidth="1"/>
    <col min="6" max="6" width="10.375" style="48" customWidth="1"/>
    <col min="7" max="7" width="12.75390625" style="48" customWidth="1"/>
    <col min="8" max="8" width="11.25390625" style="48" customWidth="1"/>
    <col min="9" max="10" width="9.125" style="48" customWidth="1"/>
    <col min="11" max="11" width="9.375" style="48" customWidth="1"/>
    <col min="12" max="16384" width="9.125" style="48" customWidth="1"/>
  </cols>
  <sheetData>
    <row r="1" ht="15.75">
      <c r="A1" s="51" t="s">
        <v>270</v>
      </c>
    </row>
    <row r="2" ht="6.75" customHeight="1"/>
    <row r="3" ht="1.5" customHeight="1" hidden="1"/>
    <row r="4" spans="1:8" ht="18.75">
      <c r="A4" s="199" t="s">
        <v>269</v>
      </c>
      <c r="B4" s="199"/>
      <c r="C4" s="199"/>
      <c r="D4" s="199"/>
      <c r="E4" s="199"/>
      <c r="F4" s="199"/>
      <c r="G4" s="199"/>
      <c r="H4" s="199"/>
    </row>
    <row r="5" ht="7.5" customHeight="1"/>
    <row r="6" spans="2:8" ht="15.75">
      <c r="B6" s="62"/>
      <c r="C6" s="62"/>
      <c r="D6" s="76" t="s">
        <v>202</v>
      </c>
      <c r="E6" s="62"/>
      <c r="F6" s="62"/>
      <c r="G6" s="62"/>
      <c r="H6" s="62"/>
    </row>
    <row r="7" spans="3:7" ht="15.75">
      <c r="C7" s="64" t="s">
        <v>73</v>
      </c>
      <c r="D7" s="51"/>
      <c r="E7" s="51"/>
      <c r="F7" s="51"/>
      <c r="G7" s="51"/>
    </row>
    <row r="9" spans="1:8" ht="15" customHeight="1">
      <c r="A9" s="202" t="s">
        <v>235</v>
      </c>
      <c r="B9" s="202"/>
      <c r="C9" s="202"/>
      <c r="D9" s="211" t="s">
        <v>72</v>
      </c>
      <c r="E9" s="211"/>
      <c r="F9" s="204" t="s">
        <v>234</v>
      </c>
      <c r="G9" s="203" t="s">
        <v>71</v>
      </c>
      <c r="H9" s="204" t="s">
        <v>233</v>
      </c>
    </row>
    <row r="10" spans="1:8" ht="42" customHeight="1">
      <c r="A10" s="202"/>
      <c r="B10" s="202"/>
      <c r="C10" s="202"/>
      <c r="D10" s="75" t="s">
        <v>232</v>
      </c>
      <c r="E10" s="75" t="s">
        <v>251</v>
      </c>
      <c r="F10" s="204"/>
      <c r="G10" s="203"/>
      <c r="H10" s="204"/>
    </row>
    <row r="11" spans="1:8" ht="12.75" customHeight="1">
      <c r="A11" s="201">
        <v>1</v>
      </c>
      <c r="B11" s="201"/>
      <c r="C11" s="201"/>
      <c r="D11" s="58">
        <v>2</v>
      </c>
      <c r="E11" s="58">
        <v>3</v>
      </c>
      <c r="F11" s="58">
        <v>4</v>
      </c>
      <c r="G11" s="58">
        <v>5</v>
      </c>
      <c r="H11" s="58">
        <v>6</v>
      </c>
    </row>
    <row r="12" spans="1:8" ht="74.25" customHeight="1">
      <c r="A12" s="205" t="s">
        <v>268</v>
      </c>
      <c r="B12" s="206"/>
      <c r="C12" s="207"/>
      <c r="D12" s="72">
        <v>1</v>
      </c>
      <c r="E12" s="72">
        <v>1</v>
      </c>
      <c r="F12" s="72">
        <v>100</v>
      </c>
      <c r="G12" s="72" t="s">
        <v>66</v>
      </c>
      <c r="H12" s="72">
        <v>2</v>
      </c>
    </row>
    <row r="13" spans="1:8" ht="33" customHeight="1">
      <c r="A13" s="205" t="s">
        <v>82</v>
      </c>
      <c r="B13" s="206"/>
      <c r="C13" s="207"/>
      <c r="D13" s="72"/>
      <c r="E13" s="72"/>
      <c r="F13" s="74"/>
      <c r="G13" s="73"/>
      <c r="H13" s="72">
        <v>2</v>
      </c>
    </row>
    <row r="14" spans="1:8" ht="20.25" customHeight="1">
      <c r="A14" s="205" t="s">
        <v>249</v>
      </c>
      <c r="B14" s="206"/>
      <c r="C14" s="207"/>
      <c r="D14" s="72"/>
      <c r="E14" s="72"/>
      <c r="F14" s="72"/>
      <c r="G14" s="73"/>
      <c r="H14" s="72"/>
    </row>
    <row r="15" spans="1:8" ht="91.5" customHeight="1">
      <c r="A15" s="205" t="s">
        <v>267</v>
      </c>
      <c r="B15" s="206"/>
      <c r="C15" s="207"/>
      <c r="D15" s="72">
        <v>0</v>
      </c>
      <c r="E15" s="72">
        <v>0</v>
      </c>
      <c r="F15" s="72">
        <v>100</v>
      </c>
      <c r="G15" s="72" t="s">
        <v>62</v>
      </c>
      <c r="H15" s="72">
        <v>2</v>
      </c>
    </row>
    <row r="16" spans="1:8" ht="106.5" customHeight="1">
      <c r="A16" s="205" t="s">
        <v>266</v>
      </c>
      <c r="B16" s="206"/>
      <c r="C16" s="207"/>
      <c r="D16" s="72">
        <v>0</v>
      </c>
      <c r="E16" s="72">
        <v>0</v>
      </c>
      <c r="F16" s="72">
        <v>100</v>
      </c>
      <c r="G16" s="72" t="s">
        <v>66</v>
      </c>
      <c r="H16" s="72">
        <v>2</v>
      </c>
    </row>
    <row r="17" spans="1:8" ht="122.25" customHeight="1">
      <c r="A17" s="205" t="s">
        <v>265</v>
      </c>
      <c r="B17" s="206"/>
      <c r="C17" s="207"/>
      <c r="D17" s="72">
        <v>0</v>
      </c>
      <c r="E17" s="72">
        <v>0</v>
      </c>
      <c r="F17" s="72">
        <v>100</v>
      </c>
      <c r="G17" s="72" t="s">
        <v>62</v>
      </c>
      <c r="H17" s="72">
        <v>2</v>
      </c>
    </row>
    <row r="18" spans="1:8" ht="108.75" customHeight="1">
      <c r="A18" s="205" t="s">
        <v>264</v>
      </c>
      <c r="B18" s="206"/>
      <c r="C18" s="207"/>
      <c r="D18" s="72">
        <v>0</v>
      </c>
      <c r="E18" s="72">
        <v>0</v>
      </c>
      <c r="F18" s="72">
        <v>100</v>
      </c>
      <c r="G18" s="72" t="s">
        <v>62</v>
      </c>
      <c r="H18" s="72">
        <v>2</v>
      </c>
    </row>
    <row r="19" spans="1:8" ht="78.75" customHeight="1">
      <c r="A19" s="205" t="s">
        <v>81</v>
      </c>
      <c r="B19" s="206"/>
      <c r="C19" s="207"/>
      <c r="D19" s="72">
        <v>0</v>
      </c>
      <c r="E19" s="72">
        <v>0</v>
      </c>
      <c r="F19" s="72">
        <v>100</v>
      </c>
      <c r="G19" s="72" t="s">
        <v>66</v>
      </c>
      <c r="H19" s="72">
        <v>2</v>
      </c>
    </row>
    <row r="20" spans="1:8" ht="60" customHeight="1">
      <c r="A20" s="205" t="s">
        <v>263</v>
      </c>
      <c r="B20" s="206"/>
      <c r="C20" s="207"/>
      <c r="D20" s="72">
        <v>0</v>
      </c>
      <c r="E20" s="72">
        <v>0</v>
      </c>
      <c r="F20" s="72">
        <v>100</v>
      </c>
      <c r="G20" s="72" t="s">
        <v>66</v>
      </c>
      <c r="H20" s="72">
        <v>2</v>
      </c>
    </row>
    <row r="21" spans="1:8" ht="33" customHeight="1">
      <c r="A21" s="205" t="s">
        <v>80</v>
      </c>
      <c r="B21" s="206"/>
      <c r="C21" s="207"/>
      <c r="D21" s="72">
        <f>SUM(D23:D24)</f>
        <v>0</v>
      </c>
      <c r="E21" s="72">
        <f>SUM(E23:E24)</f>
        <v>0</v>
      </c>
      <c r="F21" s="72">
        <v>100</v>
      </c>
      <c r="G21" s="73"/>
      <c r="H21" s="72">
        <v>2</v>
      </c>
    </row>
    <row r="22" spans="1:8" ht="15" customHeight="1">
      <c r="A22" s="205" t="s">
        <v>249</v>
      </c>
      <c r="B22" s="206"/>
      <c r="C22" s="207"/>
      <c r="D22" s="72"/>
      <c r="E22" s="72"/>
      <c r="F22" s="72"/>
      <c r="G22" s="73"/>
      <c r="H22" s="72"/>
    </row>
    <row r="23" spans="1:8" ht="46.5" customHeight="1">
      <c r="A23" s="205" t="s">
        <v>79</v>
      </c>
      <c r="B23" s="206"/>
      <c r="C23" s="207"/>
      <c r="D23" s="72">
        <v>0</v>
      </c>
      <c r="E23" s="72">
        <v>0</v>
      </c>
      <c r="F23" s="72">
        <v>100</v>
      </c>
      <c r="G23" s="73" t="s">
        <v>62</v>
      </c>
      <c r="H23" s="72">
        <v>2</v>
      </c>
    </row>
    <row r="24" spans="1:8" ht="63.75" customHeight="1">
      <c r="A24" s="205" t="s">
        <v>262</v>
      </c>
      <c r="B24" s="206"/>
      <c r="C24" s="207"/>
      <c r="D24" s="72">
        <f>SUM(D25:D27)</f>
        <v>0</v>
      </c>
      <c r="E24" s="72">
        <f>SUM(E25:E27)</f>
        <v>0</v>
      </c>
      <c r="F24" s="72">
        <v>100</v>
      </c>
      <c r="G24" s="73" t="s">
        <v>66</v>
      </c>
      <c r="H24" s="72">
        <v>2</v>
      </c>
    </row>
    <row r="25" spans="1:8" ht="28.5" customHeight="1">
      <c r="A25" s="205" t="s">
        <v>78</v>
      </c>
      <c r="B25" s="206"/>
      <c r="C25" s="207"/>
      <c r="D25" s="72">
        <v>0</v>
      </c>
      <c r="E25" s="72">
        <v>0</v>
      </c>
      <c r="F25" s="72">
        <v>100</v>
      </c>
      <c r="G25" s="72"/>
      <c r="H25" s="72">
        <v>2</v>
      </c>
    </row>
    <row r="26" spans="1:8" ht="31.5" customHeight="1">
      <c r="A26" s="205" t="s">
        <v>77</v>
      </c>
      <c r="B26" s="206"/>
      <c r="C26" s="207"/>
      <c r="D26" s="72">
        <v>0</v>
      </c>
      <c r="E26" s="72">
        <v>0</v>
      </c>
      <c r="F26" s="72">
        <v>100</v>
      </c>
      <c r="G26" s="73"/>
      <c r="H26" s="72">
        <v>2</v>
      </c>
    </row>
    <row r="27" spans="1:8" ht="29.25" customHeight="1">
      <c r="A27" s="205" t="s">
        <v>261</v>
      </c>
      <c r="B27" s="206"/>
      <c r="C27" s="207"/>
      <c r="D27" s="72">
        <v>0</v>
      </c>
      <c r="E27" s="72">
        <v>0</v>
      </c>
      <c r="F27" s="72">
        <v>100</v>
      </c>
      <c r="G27" s="72"/>
      <c r="H27" s="72">
        <v>2</v>
      </c>
    </row>
    <row r="28" spans="1:8" ht="27.75" customHeight="1">
      <c r="A28" s="205" t="s">
        <v>260</v>
      </c>
      <c r="B28" s="206"/>
      <c r="C28" s="207"/>
      <c r="D28" s="72">
        <v>0</v>
      </c>
      <c r="E28" s="72">
        <v>0</v>
      </c>
      <c r="F28" s="72">
        <v>100</v>
      </c>
      <c r="G28" s="72" t="s">
        <v>62</v>
      </c>
      <c r="H28" s="72">
        <v>2</v>
      </c>
    </row>
    <row r="29" spans="1:8" ht="59.25" customHeight="1">
      <c r="A29" s="205" t="s">
        <v>259</v>
      </c>
      <c r="B29" s="206"/>
      <c r="C29" s="207"/>
      <c r="D29" s="72">
        <v>0</v>
      </c>
      <c r="E29" s="72">
        <v>0</v>
      </c>
      <c r="F29" s="72">
        <v>100</v>
      </c>
      <c r="G29" s="73"/>
      <c r="H29" s="72">
        <v>2</v>
      </c>
    </row>
    <row r="30" spans="1:8" ht="75.75" customHeight="1">
      <c r="A30" s="205" t="s">
        <v>258</v>
      </c>
      <c r="B30" s="206"/>
      <c r="C30" s="207"/>
      <c r="D30" s="72">
        <f>SUM(D32:D33)</f>
        <v>0</v>
      </c>
      <c r="E30" s="72">
        <f>SUM(E32:E33)</f>
        <v>0</v>
      </c>
      <c r="F30" s="72">
        <v>100</v>
      </c>
      <c r="G30" s="72"/>
      <c r="H30" s="72">
        <v>2</v>
      </c>
    </row>
    <row r="31" spans="1:8" ht="15.75">
      <c r="A31" s="208" t="s">
        <v>249</v>
      </c>
      <c r="B31" s="209"/>
      <c r="C31" s="210"/>
      <c r="D31" s="72"/>
      <c r="E31" s="72"/>
      <c r="F31" s="72"/>
      <c r="G31" s="72"/>
      <c r="H31" s="72"/>
    </row>
    <row r="32" spans="1:8" ht="63" customHeight="1">
      <c r="A32" s="205" t="s">
        <v>257</v>
      </c>
      <c r="B32" s="206"/>
      <c r="C32" s="207"/>
      <c r="D32" s="72">
        <v>0</v>
      </c>
      <c r="E32" s="72">
        <v>0</v>
      </c>
      <c r="F32" s="72">
        <v>100</v>
      </c>
      <c r="G32" s="73" t="s">
        <v>62</v>
      </c>
      <c r="H32" s="72">
        <v>2</v>
      </c>
    </row>
    <row r="33" spans="1:8" ht="120.75" customHeight="1">
      <c r="A33" s="205" t="s">
        <v>256</v>
      </c>
      <c r="B33" s="206"/>
      <c r="C33" s="207"/>
      <c r="D33" s="72">
        <v>0</v>
      </c>
      <c r="E33" s="72">
        <v>0</v>
      </c>
      <c r="F33" s="72">
        <v>100</v>
      </c>
      <c r="G33" s="73" t="s">
        <v>66</v>
      </c>
      <c r="H33" s="72">
        <v>2</v>
      </c>
    </row>
    <row r="34" spans="1:8" ht="33.75" customHeight="1">
      <c r="A34" s="205" t="s">
        <v>255</v>
      </c>
      <c r="B34" s="206"/>
      <c r="C34" s="207"/>
      <c r="D34" s="72"/>
      <c r="E34" s="72"/>
      <c r="F34" s="72"/>
      <c r="G34" s="73"/>
      <c r="H34" s="72">
        <f>(H30+H28+H21+H13+H12)/5</f>
        <v>2</v>
      </c>
    </row>
    <row r="36" spans="2:7" ht="15">
      <c r="B36" s="62" t="s">
        <v>217</v>
      </c>
      <c r="C36" s="62"/>
      <c r="D36" s="62"/>
      <c r="E36" s="62" t="s">
        <v>216</v>
      </c>
      <c r="F36" s="62"/>
      <c r="G36" s="62"/>
    </row>
    <row r="37" spans="2:7" ht="15.75">
      <c r="B37" s="51" t="s">
        <v>15</v>
      </c>
      <c r="E37" s="51" t="s">
        <v>16</v>
      </c>
      <c r="G37" s="51" t="s">
        <v>17</v>
      </c>
    </row>
  </sheetData>
  <sheetProtection/>
  <mergeCells count="30">
    <mergeCell ref="A24:C24"/>
    <mergeCell ref="A25:C25"/>
    <mergeCell ref="A34:C34"/>
    <mergeCell ref="A27:C27"/>
    <mergeCell ref="A28:C28"/>
    <mergeCell ref="A29:C29"/>
    <mergeCell ref="A30:C30"/>
    <mergeCell ref="A31:C31"/>
    <mergeCell ref="A32:C32"/>
    <mergeCell ref="A33:C33"/>
    <mergeCell ref="A14:C14"/>
    <mergeCell ref="A26:C26"/>
    <mergeCell ref="A16:C16"/>
    <mergeCell ref="A17:C17"/>
    <mergeCell ref="A18:C18"/>
    <mergeCell ref="A19:C19"/>
    <mergeCell ref="A20:C20"/>
    <mergeCell ref="A21:C21"/>
    <mergeCell ref="A22:C22"/>
    <mergeCell ref="A23:C23"/>
    <mergeCell ref="A4:H4"/>
    <mergeCell ref="A15:C15"/>
    <mergeCell ref="A9:C10"/>
    <mergeCell ref="D9:E9"/>
    <mergeCell ref="F9:F10"/>
    <mergeCell ref="G9:G10"/>
    <mergeCell ref="H9:H10"/>
    <mergeCell ref="A11:C11"/>
    <mergeCell ref="A12:C12"/>
    <mergeCell ref="A13:C13"/>
  </mergeCells>
  <printOptions/>
  <pageMargins left="0.5118110236220472" right="0.31496062992125984" top="0.35433070866141736" bottom="0.15748031496062992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55"/>
  <sheetViews>
    <sheetView zoomScalePageLayoutView="0" workbookViewId="0" topLeftCell="A1">
      <selection activeCell="K27" sqref="K27"/>
    </sheetView>
  </sheetViews>
  <sheetFormatPr defaultColWidth="9.00390625" defaultRowHeight="12.75"/>
  <cols>
    <col min="1" max="6" width="9.125" style="48" customWidth="1"/>
    <col min="7" max="7" width="9.625" style="48" customWidth="1"/>
    <col min="8" max="8" width="10.00390625" style="48" customWidth="1"/>
    <col min="9" max="16384" width="9.125" style="48" customWidth="1"/>
  </cols>
  <sheetData>
    <row r="1" ht="15.75">
      <c r="A1" s="51" t="s">
        <v>309</v>
      </c>
    </row>
    <row r="2" ht="3" customHeight="1"/>
    <row r="3" ht="12" customHeight="1" hidden="1"/>
    <row r="4" spans="2:8" ht="15" customHeight="1">
      <c r="B4" s="215" t="s">
        <v>308</v>
      </c>
      <c r="C4" s="215"/>
      <c r="D4" s="215"/>
      <c r="E4" s="215"/>
      <c r="F4" s="215"/>
      <c r="G4" s="215"/>
      <c r="H4" s="215"/>
    </row>
    <row r="5" spans="2:8" ht="15" customHeight="1">
      <c r="B5" s="215"/>
      <c r="C5" s="215"/>
      <c r="D5" s="215"/>
      <c r="E5" s="215"/>
      <c r="F5" s="215"/>
      <c r="G5" s="215"/>
      <c r="H5" s="215"/>
    </row>
    <row r="6" spans="2:8" ht="15" customHeight="1">
      <c r="B6" s="215"/>
      <c r="C6" s="215"/>
      <c r="D6" s="215"/>
      <c r="E6" s="215"/>
      <c r="F6" s="215"/>
      <c r="G6" s="215"/>
      <c r="H6" s="215"/>
    </row>
    <row r="7" spans="2:8" ht="24" customHeight="1">
      <c r="B7" s="215"/>
      <c r="C7" s="215"/>
      <c r="D7" s="215"/>
      <c r="E7" s="215"/>
      <c r="F7" s="215"/>
      <c r="G7" s="215"/>
      <c r="H7" s="215"/>
    </row>
    <row r="8" spans="2:8" ht="15">
      <c r="B8" s="62"/>
      <c r="C8" s="66"/>
      <c r="D8" s="66" t="s">
        <v>202</v>
      </c>
      <c r="E8" s="66"/>
      <c r="F8" s="66"/>
      <c r="G8" s="66"/>
      <c r="H8" s="62"/>
    </row>
    <row r="9" spans="2:7" ht="15">
      <c r="B9" s="83" t="s">
        <v>307</v>
      </c>
      <c r="C9" s="64"/>
      <c r="D9" s="64"/>
      <c r="E9" s="64"/>
      <c r="F9" s="64"/>
      <c r="G9" s="64"/>
    </row>
    <row r="10" ht="11.25" customHeight="1"/>
    <row r="11" spans="1:9" ht="15.75">
      <c r="A11" s="216" t="s">
        <v>306</v>
      </c>
      <c r="B11" s="217"/>
      <c r="C11" s="217"/>
      <c r="D11" s="218"/>
      <c r="E11" s="216" t="s">
        <v>305</v>
      </c>
      <c r="F11" s="217"/>
      <c r="G11" s="217"/>
      <c r="H11" s="217"/>
      <c r="I11" s="218"/>
    </row>
    <row r="12" spans="1:9" ht="23.25" customHeight="1">
      <c r="A12" s="219" t="s">
        <v>304</v>
      </c>
      <c r="B12" s="220"/>
      <c r="C12" s="220"/>
      <c r="D12" s="221"/>
      <c r="E12" s="82">
        <v>2015</v>
      </c>
      <c r="F12" s="82">
        <v>2016</v>
      </c>
      <c r="G12" s="82">
        <v>2017</v>
      </c>
      <c r="H12" s="82">
        <v>2018</v>
      </c>
      <c r="I12" s="82">
        <v>2019</v>
      </c>
    </row>
    <row r="13" spans="1:9" ht="24.75" customHeight="1">
      <c r="A13" s="222"/>
      <c r="B13" s="223"/>
      <c r="C13" s="223"/>
      <c r="D13" s="224"/>
      <c r="E13" s="81" t="s">
        <v>303</v>
      </c>
      <c r="F13" s="81" t="s">
        <v>303</v>
      </c>
      <c r="G13" s="81" t="s">
        <v>303</v>
      </c>
      <c r="H13" s="81" t="s">
        <v>303</v>
      </c>
      <c r="I13" s="81" t="s">
        <v>303</v>
      </c>
    </row>
    <row r="14" spans="1:9" s="78" customFormat="1" ht="12.75" customHeight="1">
      <c r="A14" s="225" t="s">
        <v>302</v>
      </c>
      <c r="B14" s="226"/>
      <c r="C14" s="226"/>
      <c r="D14" s="227"/>
      <c r="E14" s="79"/>
      <c r="F14" s="79"/>
      <c r="G14" s="79"/>
      <c r="H14" s="79"/>
      <c r="I14" s="79"/>
    </row>
    <row r="15" spans="1:9" s="78" customFormat="1" ht="12.75" customHeight="1">
      <c r="A15" s="212" t="s">
        <v>294</v>
      </c>
      <c r="B15" s="213"/>
      <c r="C15" s="213"/>
      <c r="D15" s="214"/>
      <c r="E15" s="79">
        <v>30</v>
      </c>
      <c r="F15" s="79">
        <v>30</v>
      </c>
      <c r="G15" s="79">
        <v>30</v>
      </c>
      <c r="H15" s="79">
        <v>30</v>
      </c>
      <c r="I15" s="79">
        <v>30</v>
      </c>
    </row>
    <row r="16" spans="1:9" s="78" customFormat="1" ht="12.75" customHeight="1">
      <c r="A16" s="212" t="s">
        <v>293</v>
      </c>
      <c r="B16" s="213"/>
      <c r="C16" s="213"/>
      <c r="D16" s="214"/>
      <c r="E16" s="79">
        <v>0</v>
      </c>
      <c r="F16" s="79">
        <v>0</v>
      </c>
      <c r="G16" s="79">
        <v>0</v>
      </c>
      <c r="H16" s="79">
        <v>0</v>
      </c>
      <c r="I16" s="79">
        <v>0</v>
      </c>
    </row>
    <row r="17" spans="1:9" s="78" customFormat="1" ht="12.75" customHeight="1">
      <c r="A17" s="212" t="s">
        <v>292</v>
      </c>
      <c r="B17" s="213"/>
      <c r="C17" s="213"/>
      <c r="D17" s="214"/>
      <c r="E17" s="79">
        <v>1</v>
      </c>
      <c r="F17" s="79">
        <v>1</v>
      </c>
      <c r="G17" s="79">
        <v>1</v>
      </c>
      <c r="H17" s="79">
        <v>1</v>
      </c>
      <c r="I17" s="79">
        <v>1</v>
      </c>
    </row>
    <row r="18" spans="1:9" s="78" customFormat="1" ht="12.75" customHeight="1">
      <c r="A18" s="212" t="s">
        <v>301</v>
      </c>
      <c r="B18" s="213"/>
      <c r="C18" s="213"/>
      <c r="D18" s="214"/>
      <c r="E18" s="79">
        <v>5</v>
      </c>
      <c r="F18" s="79">
        <v>5</v>
      </c>
      <c r="G18" s="79">
        <v>5</v>
      </c>
      <c r="H18" s="79">
        <v>5</v>
      </c>
      <c r="I18" s="79">
        <v>5</v>
      </c>
    </row>
    <row r="19" spans="1:9" s="78" customFormat="1" ht="12.75" customHeight="1">
      <c r="A19" s="212" t="s">
        <v>300</v>
      </c>
      <c r="B19" s="213"/>
      <c r="C19" s="213"/>
      <c r="D19" s="214"/>
      <c r="E19" s="79">
        <v>1</v>
      </c>
      <c r="F19" s="79">
        <v>1</v>
      </c>
      <c r="G19" s="79">
        <v>1</v>
      </c>
      <c r="H19" s="79">
        <v>1</v>
      </c>
      <c r="I19" s="79">
        <v>1</v>
      </c>
    </row>
    <row r="20" spans="1:9" s="78" customFormat="1" ht="12.75" customHeight="1">
      <c r="A20" s="212" t="s">
        <v>286</v>
      </c>
      <c r="B20" s="213"/>
      <c r="C20" s="213"/>
      <c r="D20" s="214"/>
      <c r="E20" s="79">
        <v>1</v>
      </c>
      <c r="F20" s="79">
        <v>1</v>
      </c>
      <c r="G20" s="79">
        <v>1</v>
      </c>
      <c r="H20" s="79">
        <v>1</v>
      </c>
      <c r="I20" s="79">
        <v>1</v>
      </c>
    </row>
    <row r="21" spans="1:9" s="78" customFormat="1" ht="12.75" customHeight="1">
      <c r="A21" s="212" t="s">
        <v>285</v>
      </c>
      <c r="B21" s="213"/>
      <c r="C21" s="213"/>
      <c r="D21" s="214"/>
      <c r="E21" s="79">
        <v>0</v>
      </c>
      <c r="F21" s="79">
        <v>0</v>
      </c>
      <c r="G21" s="79">
        <v>0</v>
      </c>
      <c r="H21" s="79">
        <v>0</v>
      </c>
      <c r="I21" s="79">
        <v>0</v>
      </c>
    </row>
    <row r="22" spans="1:9" s="78" customFormat="1" ht="12.75" customHeight="1">
      <c r="A22" s="212" t="s">
        <v>299</v>
      </c>
      <c r="B22" s="213"/>
      <c r="C22" s="213"/>
      <c r="D22" s="214"/>
      <c r="E22" s="79">
        <v>1</v>
      </c>
      <c r="F22" s="79">
        <v>1</v>
      </c>
      <c r="G22" s="79">
        <v>1</v>
      </c>
      <c r="H22" s="79">
        <v>1</v>
      </c>
      <c r="I22" s="79">
        <v>1</v>
      </c>
    </row>
    <row r="23" spans="1:9" s="78" customFormat="1" ht="12.75" customHeight="1">
      <c r="A23" s="212" t="s">
        <v>298</v>
      </c>
      <c r="B23" s="213"/>
      <c r="C23" s="213"/>
      <c r="D23" s="214"/>
      <c r="E23" s="79">
        <v>1</v>
      </c>
      <c r="F23" s="79">
        <v>1</v>
      </c>
      <c r="G23" s="79">
        <v>1</v>
      </c>
      <c r="H23" s="79">
        <v>1</v>
      </c>
      <c r="I23" s="79">
        <v>1</v>
      </c>
    </row>
    <row r="24" spans="1:11" s="78" customFormat="1" ht="12.75" customHeight="1">
      <c r="A24" s="212" t="s">
        <v>275</v>
      </c>
      <c r="B24" s="213"/>
      <c r="C24" s="213"/>
      <c r="D24" s="214"/>
      <c r="E24" s="79">
        <v>0</v>
      </c>
      <c r="F24" s="79">
        <v>0</v>
      </c>
      <c r="G24" s="79">
        <v>0</v>
      </c>
      <c r="H24" s="79">
        <v>0</v>
      </c>
      <c r="I24" s="79">
        <v>0</v>
      </c>
      <c r="K24" s="80"/>
    </row>
    <row r="25" spans="1:11" s="78" customFormat="1" ht="12.75" customHeight="1">
      <c r="A25" s="212" t="s">
        <v>297</v>
      </c>
      <c r="B25" s="213"/>
      <c r="C25" s="213"/>
      <c r="D25" s="214"/>
      <c r="E25" s="79">
        <v>0</v>
      </c>
      <c r="F25" s="79">
        <v>0</v>
      </c>
      <c r="G25" s="79">
        <v>0</v>
      </c>
      <c r="H25" s="79">
        <v>0</v>
      </c>
      <c r="I25" s="79">
        <v>0</v>
      </c>
      <c r="K25" s="80"/>
    </row>
    <row r="26" spans="1:11" s="78" customFormat="1" ht="12.75" customHeight="1">
      <c r="A26" s="212" t="s">
        <v>296</v>
      </c>
      <c r="B26" s="213"/>
      <c r="C26" s="213"/>
      <c r="D26" s="214"/>
      <c r="E26" s="79">
        <v>0</v>
      </c>
      <c r="F26" s="79">
        <v>0</v>
      </c>
      <c r="G26" s="79">
        <v>0</v>
      </c>
      <c r="H26" s="79">
        <v>0</v>
      </c>
      <c r="I26" s="79">
        <v>0</v>
      </c>
      <c r="K26" s="80"/>
    </row>
    <row r="27" spans="1:9" s="78" customFormat="1" ht="12.75" customHeight="1">
      <c r="A27" s="212" t="s">
        <v>295</v>
      </c>
      <c r="B27" s="213"/>
      <c r="C27" s="213"/>
      <c r="D27" s="214"/>
      <c r="E27" s="79"/>
      <c r="F27" s="79"/>
      <c r="G27" s="79"/>
      <c r="H27" s="79"/>
      <c r="I27" s="79"/>
    </row>
    <row r="28" spans="1:9" s="78" customFormat="1" ht="12.75" customHeight="1">
      <c r="A28" s="212" t="s">
        <v>294</v>
      </c>
      <c r="B28" s="213"/>
      <c r="C28" s="213"/>
      <c r="D28" s="214"/>
      <c r="E28" s="79">
        <v>5</v>
      </c>
      <c r="F28" s="79">
        <v>5</v>
      </c>
      <c r="G28" s="79">
        <v>5</v>
      </c>
      <c r="H28" s="79">
        <v>5</v>
      </c>
      <c r="I28" s="79">
        <v>5</v>
      </c>
    </row>
    <row r="29" spans="1:9" s="78" customFormat="1" ht="12.75" customHeight="1">
      <c r="A29" s="212" t="s">
        <v>293</v>
      </c>
      <c r="B29" s="213"/>
      <c r="C29" s="213"/>
      <c r="D29" s="214"/>
      <c r="E29" s="79">
        <v>10</v>
      </c>
      <c r="F29" s="79">
        <v>10</v>
      </c>
      <c r="G29" s="79">
        <v>10</v>
      </c>
      <c r="H29" s="79">
        <v>10</v>
      </c>
      <c r="I29" s="79">
        <v>10</v>
      </c>
    </row>
    <row r="30" spans="1:9" s="78" customFormat="1" ht="12.75" customHeight="1">
      <c r="A30" s="212" t="s">
        <v>292</v>
      </c>
      <c r="B30" s="213"/>
      <c r="C30" s="213"/>
      <c r="D30" s="214"/>
      <c r="E30" s="79">
        <v>10</v>
      </c>
      <c r="F30" s="79">
        <v>10</v>
      </c>
      <c r="G30" s="79">
        <v>10</v>
      </c>
      <c r="H30" s="79">
        <v>10</v>
      </c>
      <c r="I30" s="79">
        <v>10</v>
      </c>
    </row>
    <row r="31" spans="1:9" s="78" customFormat="1" ht="12.75" customHeight="1">
      <c r="A31" s="212" t="s">
        <v>291</v>
      </c>
      <c r="B31" s="213"/>
      <c r="C31" s="213"/>
      <c r="D31" s="214"/>
      <c r="E31" s="79">
        <v>0</v>
      </c>
      <c r="F31" s="79">
        <v>0</v>
      </c>
      <c r="G31" s="79">
        <v>0</v>
      </c>
      <c r="H31" s="79">
        <v>0</v>
      </c>
      <c r="I31" s="79">
        <v>0</v>
      </c>
    </row>
    <row r="32" spans="1:9" s="78" customFormat="1" ht="12.75" customHeight="1">
      <c r="A32" s="212" t="s">
        <v>286</v>
      </c>
      <c r="B32" s="213"/>
      <c r="C32" s="213"/>
      <c r="D32" s="214"/>
      <c r="E32" s="79">
        <v>0</v>
      </c>
      <c r="F32" s="79">
        <v>0</v>
      </c>
      <c r="G32" s="79">
        <v>0</v>
      </c>
      <c r="H32" s="79">
        <v>0</v>
      </c>
      <c r="I32" s="79">
        <v>0</v>
      </c>
    </row>
    <row r="33" spans="1:9" s="78" customFormat="1" ht="12.75" customHeight="1">
      <c r="A33" s="212" t="s">
        <v>280</v>
      </c>
      <c r="B33" s="213"/>
      <c r="C33" s="213"/>
      <c r="D33" s="214"/>
      <c r="E33" s="79">
        <v>1</v>
      </c>
      <c r="F33" s="79">
        <v>1</v>
      </c>
      <c r="G33" s="79">
        <v>1</v>
      </c>
      <c r="H33" s="79">
        <v>1</v>
      </c>
      <c r="I33" s="79">
        <v>1</v>
      </c>
    </row>
    <row r="34" spans="1:9" s="78" customFormat="1" ht="12.75" customHeight="1">
      <c r="A34" s="212" t="s">
        <v>290</v>
      </c>
      <c r="B34" s="213"/>
      <c r="C34" s="213"/>
      <c r="D34" s="214"/>
      <c r="E34" s="79">
        <v>0</v>
      </c>
      <c r="F34" s="79">
        <v>0</v>
      </c>
      <c r="G34" s="79">
        <v>0</v>
      </c>
      <c r="H34" s="79">
        <v>0</v>
      </c>
      <c r="I34" s="79">
        <v>0</v>
      </c>
    </row>
    <row r="35" spans="1:9" s="78" customFormat="1" ht="12.75" customHeight="1">
      <c r="A35" s="212" t="s">
        <v>276</v>
      </c>
      <c r="B35" s="213"/>
      <c r="C35" s="213"/>
      <c r="D35" s="214"/>
      <c r="E35" s="79">
        <v>0</v>
      </c>
      <c r="F35" s="79">
        <v>0</v>
      </c>
      <c r="G35" s="79">
        <v>0</v>
      </c>
      <c r="H35" s="79">
        <v>0</v>
      </c>
      <c r="I35" s="79">
        <v>0</v>
      </c>
    </row>
    <row r="36" spans="1:9" s="78" customFormat="1" ht="12.75" customHeight="1">
      <c r="A36" s="212" t="s">
        <v>289</v>
      </c>
      <c r="B36" s="213"/>
      <c r="C36" s="213"/>
      <c r="D36" s="214"/>
      <c r="E36" s="79"/>
      <c r="F36" s="79"/>
      <c r="G36" s="79"/>
      <c r="H36" s="79"/>
      <c r="I36" s="79"/>
    </row>
    <row r="37" spans="1:11" s="78" customFormat="1" ht="12.75" customHeight="1">
      <c r="A37" s="212" t="s">
        <v>288</v>
      </c>
      <c r="B37" s="213"/>
      <c r="C37" s="213"/>
      <c r="D37" s="214"/>
      <c r="E37" s="79">
        <v>1</v>
      </c>
      <c r="F37" s="79">
        <v>1</v>
      </c>
      <c r="G37" s="79">
        <v>1</v>
      </c>
      <c r="H37" s="79">
        <v>1</v>
      </c>
      <c r="I37" s="79">
        <v>1</v>
      </c>
      <c r="K37" s="78" t="s">
        <v>287</v>
      </c>
    </row>
    <row r="38" spans="1:9" s="78" customFormat="1" ht="12.75" customHeight="1">
      <c r="A38" s="212" t="s">
        <v>286</v>
      </c>
      <c r="B38" s="213"/>
      <c r="C38" s="213"/>
      <c r="D38" s="214"/>
      <c r="E38" s="79">
        <v>0</v>
      </c>
      <c r="F38" s="79">
        <v>0</v>
      </c>
      <c r="G38" s="79">
        <v>0</v>
      </c>
      <c r="H38" s="79">
        <v>0</v>
      </c>
      <c r="I38" s="79">
        <v>0</v>
      </c>
    </row>
    <row r="39" spans="1:9" s="78" customFormat="1" ht="12.75" customHeight="1">
      <c r="A39" s="212" t="s">
        <v>285</v>
      </c>
      <c r="B39" s="213"/>
      <c r="C39" s="213"/>
      <c r="D39" s="214"/>
      <c r="E39" s="79">
        <v>0</v>
      </c>
      <c r="F39" s="79">
        <v>0</v>
      </c>
      <c r="G39" s="79">
        <v>0</v>
      </c>
      <c r="H39" s="79">
        <v>0</v>
      </c>
      <c r="I39" s="79">
        <v>0</v>
      </c>
    </row>
    <row r="40" spans="1:9" s="78" customFormat="1" ht="12.75" customHeight="1">
      <c r="A40" s="212" t="s">
        <v>284</v>
      </c>
      <c r="B40" s="213"/>
      <c r="C40" s="213"/>
      <c r="D40" s="214"/>
      <c r="E40" s="79">
        <v>0</v>
      </c>
      <c r="F40" s="79">
        <v>0</v>
      </c>
      <c r="G40" s="79">
        <v>0</v>
      </c>
      <c r="H40" s="79">
        <v>0</v>
      </c>
      <c r="I40" s="79">
        <v>0</v>
      </c>
    </row>
    <row r="41" spans="1:9" s="78" customFormat="1" ht="12.75" customHeight="1">
      <c r="A41" s="212" t="s">
        <v>283</v>
      </c>
      <c r="B41" s="213"/>
      <c r="C41" s="213"/>
      <c r="D41" s="214"/>
      <c r="E41" s="79">
        <v>0</v>
      </c>
      <c r="F41" s="79">
        <v>0</v>
      </c>
      <c r="G41" s="79">
        <v>0</v>
      </c>
      <c r="H41" s="79">
        <v>0</v>
      </c>
      <c r="I41" s="79">
        <v>0</v>
      </c>
    </row>
    <row r="42" spans="1:9" s="78" customFormat="1" ht="12.75" customHeight="1">
      <c r="A42" s="212" t="s">
        <v>282</v>
      </c>
      <c r="B42" s="213"/>
      <c r="C42" s="213"/>
      <c r="D42" s="214"/>
      <c r="E42" s="79">
        <v>0</v>
      </c>
      <c r="F42" s="79">
        <v>0</v>
      </c>
      <c r="G42" s="79">
        <v>0</v>
      </c>
      <c r="H42" s="79">
        <v>0</v>
      </c>
      <c r="I42" s="79">
        <v>0</v>
      </c>
    </row>
    <row r="43" spans="1:9" s="78" customFormat="1" ht="12.75" customHeight="1">
      <c r="A43" s="212" t="s">
        <v>281</v>
      </c>
      <c r="B43" s="213"/>
      <c r="C43" s="213"/>
      <c r="D43" s="214"/>
      <c r="E43" s="79">
        <v>0</v>
      </c>
      <c r="F43" s="79">
        <v>0</v>
      </c>
      <c r="G43" s="79">
        <v>0</v>
      </c>
      <c r="H43" s="79">
        <v>0</v>
      </c>
      <c r="I43" s="79">
        <v>0</v>
      </c>
    </row>
    <row r="44" spans="1:9" s="78" customFormat="1" ht="12.75" customHeight="1">
      <c r="A44" s="212" t="s">
        <v>280</v>
      </c>
      <c r="B44" s="213"/>
      <c r="C44" s="213"/>
      <c r="D44" s="214"/>
      <c r="E44" s="79"/>
      <c r="F44" s="79"/>
      <c r="G44" s="79"/>
      <c r="H44" s="79"/>
      <c r="I44" s="79"/>
    </row>
    <row r="45" spans="1:9" s="78" customFormat="1" ht="12.75" customHeight="1">
      <c r="A45" s="212" t="s">
        <v>279</v>
      </c>
      <c r="B45" s="213"/>
      <c r="C45" s="213"/>
      <c r="D45" s="214"/>
      <c r="E45" s="79">
        <v>0</v>
      </c>
      <c r="F45" s="79">
        <v>0</v>
      </c>
      <c r="G45" s="79">
        <v>0</v>
      </c>
      <c r="H45" s="79">
        <v>0</v>
      </c>
      <c r="I45" s="79">
        <v>0</v>
      </c>
    </row>
    <row r="46" spans="1:9" s="78" customFormat="1" ht="12.75" customHeight="1">
      <c r="A46" s="212" t="s">
        <v>278</v>
      </c>
      <c r="B46" s="213"/>
      <c r="C46" s="213"/>
      <c r="D46" s="214"/>
      <c r="E46" s="79">
        <v>0</v>
      </c>
      <c r="F46" s="79">
        <v>0</v>
      </c>
      <c r="G46" s="79">
        <v>0</v>
      </c>
      <c r="H46" s="79">
        <v>0</v>
      </c>
      <c r="I46" s="79">
        <v>0</v>
      </c>
    </row>
    <row r="47" spans="1:9" s="78" customFormat="1" ht="12.75" customHeight="1">
      <c r="A47" s="212" t="s">
        <v>277</v>
      </c>
      <c r="B47" s="213"/>
      <c r="C47" s="213"/>
      <c r="D47" s="214"/>
      <c r="E47" s="79">
        <v>0</v>
      </c>
      <c r="F47" s="79">
        <v>0</v>
      </c>
      <c r="G47" s="79">
        <v>0</v>
      </c>
      <c r="H47" s="79">
        <v>0</v>
      </c>
      <c r="I47" s="79">
        <v>0</v>
      </c>
    </row>
    <row r="48" spans="1:9" s="78" customFormat="1" ht="12.75" customHeight="1">
      <c r="A48" s="212" t="s">
        <v>276</v>
      </c>
      <c r="B48" s="213"/>
      <c r="C48" s="213"/>
      <c r="D48" s="214"/>
      <c r="E48" s="79">
        <v>0</v>
      </c>
      <c r="F48" s="79">
        <v>0</v>
      </c>
      <c r="G48" s="79">
        <v>0</v>
      </c>
      <c r="H48" s="79">
        <v>0</v>
      </c>
      <c r="I48" s="79">
        <v>0</v>
      </c>
    </row>
    <row r="49" spans="1:9" s="78" customFormat="1" ht="12.75" customHeight="1">
      <c r="A49" s="212" t="s">
        <v>275</v>
      </c>
      <c r="B49" s="213"/>
      <c r="C49" s="213"/>
      <c r="D49" s="214"/>
      <c r="E49" s="79">
        <v>0</v>
      </c>
      <c r="F49" s="79">
        <v>0</v>
      </c>
      <c r="G49" s="79">
        <v>0</v>
      </c>
      <c r="H49" s="79">
        <v>0</v>
      </c>
      <c r="I49" s="79">
        <v>0</v>
      </c>
    </row>
    <row r="50" spans="1:9" s="78" customFormat="1" ht="12.75" customHeight="1">
      <c r="A50" s="212" t="s">
        <v>274</v>
      </c>
      <c r="B50" s="213"/>
      <c r="C50" s="213"/>
      <c r="D50" s="214"/>
      <c r="E50" s="79">
        <v>0</v>
      </c>
      <c r="F50" s="79">
        <v>0</v>
      </c>
      <c r="G50" s="79">
        <v>0</v>
      </c>
      <c r="H50" s="79">
        <v>0</v>
      </c>
      <c r="I50" s="79">
        <v>0</v>
      </c>
    </row>
    <row r="51" spans="1:9" ht="41.25" customHeight="1">
      <c r="A51" s="228" t="s">
        <v>273</v>
      </c>
      <c r="B51" s="229"/>
      <c r="C51" s="229"/>
      <c r="D51" s="230"/>
      <c r="E51" s="77">
        <v>0.899</v>
      </c>
      <c r="F51" s="77">
        <v>0.8855</v>
      </c>
      <c r="G51" s="77">
        <v>0.8722</v>
      </c>
      <c r="H51" s="77">
        <v>0.8591</v>
      </c>
      <c r="I51" s="77">
        <v>0.8462</v>
      </c>
    </row>
    <row r="53" ht="6.75" customHeight="1"/>
    <row r="54" spans="1:9" ht="15.75">
      <c r="A54" s="54" t="s">
        <v>272</v>
      </c>
      <c r="B54" s="54"/>
      <c r="C54" s="54"/>
      <c r="D54" s="54" t="s">
        <v>271</v>
      </c>
      <c r="E54" s="54"/>
      <c r="F54" s="54"/>
      <c r="G54" s="62"/>
      <c r="H54" s="62"/>
      <c r="I54" s="62"/>
    </row>
    <row r="55" spans="2:9" ht="15.75">
      <c r="B55" s="51" t="s">
        <v>15</v>
      </c>
      <c r="C55" s="51"/>
      <c r="D55" s="51"/>
      <c r="E55" s="51" t="s">
        <v>16</v>
      </c>
      <c r="F55" s="51"/>
      <c r="G55" s="51"/>
      <c r="H55" s="51" t="s">
        <v>17</v>
      </c>
      <c r="I55" s="51"/>
    </row>
    <row r="56" ht="72.75" customHeight="1"/>
  </sheetData>
  <sheetProtection/>
  <mergeCells count="42">
    <mergeCell ref="A50:D50"/>
    <mergeCell ref="A51:D51"/>
    <mergeCell ref="A33:D33"/>
    <mergeCell ref="A34:D34"/>
    <mergeCell ref="A35:D35"/>
    <mergeCell ref="A47:D47"/>
    <mergeCell ref="A48:D48"/>
    <mergeCell ref="A49:D49"/>
    <mergeCell ref="A44:D44"/>
    <mergeCell ref="A45:D45"/>
    <mergeCell ref="A28:D28"/>
    <mergeCell ref="A29:D29"/>
    <mergeCell ref="A30:D30"/>
    <mergeCell ref="A31:D31"/>
    <mergeCell ref="A32:D32"/>
    <mergeCell ref="A43:D43"/>
    <mergeCell ref="A36:D36"/>
    <mergeCell ref="A46:D46"/>
    <mergeCell ref="A37:D37"/>
    <mergeCell ref="A38:D38"/>
    <mergeCell ref="A39:D39"/>
    <mergeCell ref="A40:D40"/>
    <mergeCell ref="A41:D41"/>
    <mergeCell ref="A42:D42"/>
    <mergeCell ref="A25:D25"/>
    <mergeCell ref="A26:D26"/>
    <mergeCell ref="A27:D27"/>
    <mergeCell ref="A17:D17"/>
    <mergeCell ref="A19:D19"/>
    <mergeCell ref="A20:D20"/>
    <mergeCell ref="A21:D21"/>
    <mergeCell ref="A18:D18"/>
    <mergeCell ref="A23:D23"/>
    <mergeCell ref="A24:D24"/>
    <mergeCell ref="A16:D16"/>
    <mergeCell ref="A22:D22"/>
    <mergeCell ref="B4:H7"/>
    <mergeCell ref="E11:I11"/>
    <mergeCell ref="A11:D11"/>
    <mergeCell ref="A12:D13"/>
    <mergeCell ref="A14:D14"/>
    <mergeCell ref="A15:D15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Егорова Ольга Евгеньевна</cp:lastModifiedBy>
  <cp:lastPrinted>2017-01-11T07:55:15Z</cp:lastPrinted>
  <dcterms:created xsi:type="dcterms:W3CDTF">2011-01-11T10:25:48Z</dcterms:created>
  <dcterms:modified xsi:type="dcterms:W3CDTF">2018-03-21T05:12:56Z</dcterms:modified>
  <cp:category/>
  <cp:version/>
  <cp:contentType/>
  <cp:contentStatus/>
</cp:coreProperties>
</file>